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30" windowHeight="6120" tabRatio="971" firstSheet="1" activeTab="1"/>
  </bookViews>
  <sheets>
    <sheet name="Seriál" sheetId="1" r:id="rId1"/>
    <sheet name="Výsledky seriálu FIRMY" sheetId="2" r:id="rId2"/>
    <sheet name="Výsledky seriálu FUN" sheetId="3" r:id="rId3"/>
    <sheet name="Výsledky seriálu ŽENY" sheetId="4" r:id="rId4"/>
    <sheet name="DRAGON BOAT RACE ON ICE 2015" sheetId="5" r:id="rId5"/>
    <sheet name="DRAČÍ PILÁK" sheetId="6" r:id="rId6"/>
    <sheet name="DRAČÍ LODĚ na rybníku ŘEKA" sheetId="7" r:id="rId7"/>
    <sheet name="DRACI V TELČI" sheetId="8" r:id="rId8"/>
    <sheet name="DRAČÍ LODĚ VELKÉ DÁŘKO  (na Pil" sheetId="9" r:id="rId9"/>
    <sheet name="List1" sheetId="10" r:id="rId10"/>
  </sheets>
  <definedNames>
    <definedName name="_xlnm._FilterDatabase" localSheetId="1" hidden="1">'Výsledky seriálu FIRMY'!$A$5:$S$5</definedName>
    <definedName name="_xlnm._FilterDatabase" localSheetId="2" hidden="1">'Výsledky seriálu FUN'!$A$5:$AG$51</definedName>
    <definedName name="_xlnm._FilterDatabase" localSheetId="3" hidden="1">'Výsledky seriálu ŽENY'!$A$5:$S$5</definedName>
  </definedNames>
  <calcPr calcId="152511"/>
</workbook>
</file>

<file path=xl/calcChain.xml><?xml version="1.0" encoding="utf-8"?>
<calcChain xmlns="http://schemas.openxmlformats.org/spreadsheetml/2006/main">
  <c r="D12" i="4"/>
  <c r="D13"/>
  <c r="D14"/>
  <c r="D17"/>
  <c r="C12"/>
  <c r="C13"/>
  <c r="C14"/>
  <c r="C17"/>
  <c r="D18" i="3"/>
  <c r="D32"/>
  <c r="D58"/>
  <c r="D53"/>
  <c r="D69"/>
  <c r="D60"/>
  <c r="D67"/>
  <c r="D55"/>
  <c r="D75"/>
  <c r="D17"/>
  <c r="D43"/>
  <c r="D61"/>
  <c r="D9"/>
  <c r="D39"/>
  <c r="D48"/>
  <c r="D36"/>
  <c r="D26"/>
  <c r="D14"/>
  <c r="D29"/>
  <c r="D68"/>
  <c r="D12"/>
  <c r="D19"/>
  <c r="D40"/>
  <c r="D11"/>
  <c r="D30"/>
  <c r="D37"/>
  <c r="D71"/>
  <c r="D56"/>
  <c r="D51"/>
  <c r="D44"/>
  <c r="D13"/>
  <c r="D41"/>
  <c r="D6"/>
  <c r="D20"/>
  <c r="D50"/>
  <c r="D54"/>
  <c r="D76"/>
  <c r="D15"/>
  <c r="D33"/>
  <c r="D8"/>
  <c r="D72"/>
  <c r="D25"/>
  <c r="D28"/>
  <c r="D47"/>
  <c r="D7"/>
  <c r="D35"/>
  <c r="D38"/>
  <c r="D74"/>
  <c r="D63"/>
  <c r="D59"/>
  <c r="D31"/>
  <c r="D21"/>
  <c r="D62"/>
  <c r="D27"/>
  <c r="D23"/>
  <c r="D46"/>
  <c r="D66"/>
  <c r="D42"/>
  <c r="D73"/>
  <c r="D57"/>
  <c r="D52"/>
  <c r="D45"/>
  <c r="D70"/>
  <c r="D22"/>
  <c r="D49"/>
  <c r="D34"/>
  <c r="D10"/>
  <c r="D16"/>
  <c r="D65"/>
  <c r="D64"/>
  <c r="C18"/>
  <c r="C32"/>
  <c r="C58"/>
  <c r="C53"/>
  <c r="C69"/>
  <c r="C60"/>
  <c r="C67"/>
  <c r="C55"/>
  <c r="C75"/>
  <c r="C17"/>
  <c r="C43"/>
  <c r="C61"/>
  <c r="C9"/>
  <c r="C39"/>
  <c r="C48"/>
  <c r="C36"/>
  <c r="C26"/>
  <c r="C14"/>
  <c r="C29"/>
  <c r="C68"/>
  <c r="C12"/>
  <c r="C19"/>
  <c r="C40"/>
  <c r="C11"/>
  <c r="C30"/>
  <c r="C37"/>
  <c r="C71"/>
  <c r="C56"/>
  <c r="C51"/>
  <c r="C44"/>
  <c r="C13"/>
  <c r="C41"/>
  <c r="C6"/>
  <c r="C20"/>
  <c r="C50"/>
  <c r="C54"/>
  <c r="C76"/>
  <c r="C15"/>
  <c r="C33"/>
  <c r="C8"/>
  <c r="C72"/>
  <c r="C25"/>
  <c r="C28"/>
  <c r="C47"/>
  <c r="C7"/>
  <c r="C35"/>
  <c r="C38"/>
  <c r="C74"/>
  <c r="C63"/>
  <c r="C59"/>
  <c r="C31"/>
  <c r="C21"/>
  <c r="C62"/>
  <c r="C27"/>
  <c r="C23"/>
  <c r="C46"/>
  <c r="C66"/>
  <c r="C42"/>
  <c r="C73"/>
  <c r="C57"/>
  <c r="C52"/>
  <c r="C45"/>
  <c r="C70"/>
  <c r="C22"/>
  <c r="C49"/>
  <c r="C34"/>
  <c r="C10"/>
  <c r="C16"/>
  <c r="C65"/>
  <c r="C64"/>
  <c r="D9" i="2"/>
  <c r="D10"/>
  <c r="D11"/>
  <c r="C9"/>
  <c r="C10"/>
  <c r="C11"/>
  <c r="C27" i="10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26"/>
  <c r="C14"/>
  <c r="C15"/>
  <c r="C16"/>
  <c r="C17"/>
  <c r="C18"/>
  <c r="C19"/>
  <c r="C20"/>
  <c r="C21"/>
  <c r="C22"/>
  <c r="C13"/>
  <c r="C4"/>
  <c r="C5"/>
  <c r="C6"/>
  <c r="C7"/>
  <c r="C8"/>
  <c r="C3"/>
  <c r="D9" i="4"/>
  <c r="D6"/>
  <c r="D7"/>
  <c r="D10"/>
  <c r="D15"/>
  <c r="D16"/>
  <c r="D11"/>
  <c r="D18"/>
  <c r="D19"/>
  <c r="D8"/>
  <c r="C9"/>
  <c r="C6"/>
  <c r="C7"/>
  <c r="C10"/>
  <c r="C15"/>
  <c r="C16"/>
  <c r="C11"/>
  <c r="C18"/>
  <c r="C19"/>
  <c r="C8"/>
  <c r="D8" i="2"/>
  <c r="D7"/>
  <c r="D6"/>
  <c r="C7"/>
  <c r="C6"/>
  <c r="D24" i="3"/>
  <c r="C24" i="8"/>
  <c r="C23"/>
  <c r="C22"/>
  <c r="C21"/>
  <c r="C20"/>
  <c r="C19"/>
  <c r="C18"/>
  <c r="C17"/>
  <c r="C16"/>
  <c r="C15"/>
  <c r="C14"/>
  <c r="C13"/>
  <c r="C12"/>
  <c r="C11"/>
  <c r="C10"/>
  <c r="C9"/>
  <c r="C8"/>
  <c r="C7"/>
  <c r="C6"/>
  <c r="C45" i="7"/>
  <c r="C44"/>
  <c r="C43"/>
  <c r="C42"/>
  <c r="C41"/>
  <c r="C40"/>
  <c r="C39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18" i="6"/>
  <c r="C14"/>
  <c r="C13"/>
  <c r="C12"/>
  <c r="C11"/>
  <c r="C10"/>
  <c r="C6"/>
  <c r="C21" i="5"/>
  <c r="C20"/>
  <c r="C19"/>
  <c r="C15"/>
  <c r="C14"/>
  <c r="C13"/>
  <c r="C12"/>
  <c r="C11"/>
  <c r="C10"/>
  <c r="C6"/>
  <c r="C24" i="3"/>
  <c r="C8" i="2"/>
</calcChain>
</file>

<file path=xl/sharedStrings.xml><?xml version="1.0" encoding="utf-8"?>
<sst xmlns="http://schemas.openxmlformats.org/spreadsheetml/2006/main" count="327" uniqueCount="145">
  <si>
    <t>Seriál závodů dračích lodí Vysočina</t>
  </si>
  <si>
    <t>Pravidla účasti:</t>
  </si>
  <si>
    <t>Účast je dobrovolná bez dalších poplatků a povinností, kdy budeme vyhodnocovat automaticky všechny posádky na jednotlivých závodech. V celkovém pořadí se bodují posádky, které se účastní minimálně dvou závodů a musí pro bodování zachovat jednotný název posádky na každém závodu. Každý závod je limitovaný rozdílným počtem posádek, z kterého se bude vypočítávat bodový koeficient pro spravedlivé přidělování bodů.</t>
  </si>
  <si>
    <t>Vyhlášení výsledků:</t>
  </si>
  <si>
    <t>Vyhodnocení výsledků bude na závěr seriálu závodů 29. srpna 2015 při akci DRAČÍ LODĚ VELKÉ DÁŘKO. Pro vítězné posádky připravujeme hodnotné ceny, dle výkonů a účasti Vás všech.</t>
  </si>
  <si>
    <t>Přehled závodů:</t>
  </si>
  <si>
    <t>14.02.2015 - DRAGON BOAT RACE ON ICE 2015</t>
  </si>
  <si>
    <t>07.06.2015 - DRAČÍ PILÁK</t>
  </si>
  <si>
    <t>13.06.2015 - DRAČÍ LODĚ na rybníku ŘEKA</t>
  </si>
  <si>
    <t>25.07.2015 - DRACI V TELČI</t>
  </si>
  <si>
    <t>29.08.2015 - DRAČÍ LODĚ VELKÉ DÁŘKO (na Pilské nádrži)</t>
  </si>
  <si>
    <t>Poslední aktualizace:</t>
  </si>
  <si>
    <t>11.06.2015 23:57</t>
  </si>
  <si>
    <t>Výsledky seriálu FIRMY</t>
  </si>
  <si>
    <t>DRAGON BOAT RACE ON ICE 2015</t>
  </si>
  <si>
    <t>DRAČÍ PILÁK</t>
  </si>
  <si>
    <t>DRAČÍ LODĚ na rybníku ŘEKA</t>
  </si>
  <si>
    <t>DRACI V TELČI</t>
  </si>
  <si>
    <t>DRAČÍ LODĚ VELKÉ DÁŘKO</t>
  </si>
  <si>
    <t>CELKOVÉ POŘADÍ</t>
  </si>
  <si>
    <t>POSÁDKA</t>
  </si>
  <si>
    <t>BODŮ CELKEM</t>
  </si>
  <si>
    <t>POČET ZÁVODŮ</t>
  </si>
  <si>
    <t>POŘADÍ</t>
  </si>
  <si>
    <t>BODY</t>
  </si>
  <si>
    <t>Dafe Plast</t>
  </si>
  <si>
    <t>Wstec</t>
  </si>
  <si>
    <t>jAKO Draci</t>
  </si>
  <si>
    <t>Výsledky seriálu FUN</t>
  </si>
  <si>
    <t>METALMANIE</t>
  </si>
  <si>
    <t>Choboty</t>
  </si>
  <si>
    <t>DRACI F AKCI</t>
  </si>
  <si>
    <t>Petrova Krutá Síla</t>
  </si>
  <si>
    <t>Maníci</t>
  </si>
  <si>
    <t xml:space="preserve"> 5 - 6</t>
  </si>
  <si>
    <t xml:space="preserve">U 96 </t>
  </si>
  <si>
    <t xml:space="preserve">Podpeperská elita </t>
  </si>
  <si>
    <t xml:space="preserve">Benátský gang </t>
  </si>
  <si>
    <t xml:space="preserve">Plovoucí kohouti </t>
  </si>
  <si>
    <t xml:space="preserve">Ranečáci  </t>
  </si>
  <si>
    <t xml:space="preserve">Plovoucí Radostín </t>
  </si>
  <si>
    <t>DRAGON BOARD Velké Dářko</t>
  </si>
  <si>
    <t xml:space="preserve">jACO draci </t>
  </si>
  <si>
    <t xml:space="preserve">Přibyslavská galerka </t>
  </si>
  <si>
    <t xml:space="preserve">Vinárna live </t>
  </si>
  <si>
    <t xml:space="preserve">Perun Hluboká </t>
  </si>
  <si>
    <t>Vajgarská saň</t>
  </si>
  <si>
    <t>Draci ze Služeb</t>
  </si>
  <si>
    <t>jACO WSTEC</t>
  </si>
  <si>
    <t>Ponorka z Pumberka</t>
  </si>
  <si>
    <t>Marná Snaha</t>
  </si>
  <si>
    <t xml:space="preserve">Rychlý pípy </t>
  </si>
  <si>
    <t>Dešanské Perly</t>
  </si>
  <si>
    <t>Ledo Borci</t>
  </si>
  <si>
    <t xml:space="preserve">Elita Vysočiny </t>
  </si>
  <si>
    <t xml:space="preserve">Resselovy Šrouby </t>
  </si>
  <si>
    <t>PODJAteam</t>
  </si>
  <si>
    <t>Dračičáci Dačice</t>
  </si>
  <si>
    <t>Draci z Chlumětína</t>
  </si>
  <si>
    <t>Mrákotínští draci</t>
  </si>
  <si>
    <t xml:space="preserve">KVAKundy TEAM </t>
  </si>
  <si>
    <t>Selské bouře Stonařov</t>
  </si>
  <si>
    <t>Brilliant Dragons</t>
  </si>
  <si>
    <t xml:space="preserve">Navostro  </t>
  </si>
  <si>
    <t>Cerekváci</t>
  </si>
  <si>
    <t xml:space="preserve">Jitřenčiny křeče </t>
  </si>
  <si>
    <t>SDH Menhartice</t>
  </si>
  <si>
    <t xml:space="preserve">Božkovovy plachetničky </t>
  </si>
  <si>
    <t>Prázdniny v Telči</t>
  </si>
  <si>
    <t xml:space="preserve">Divodáci  </t>
  </si>
  <si>
    <t>RAFANI Telč</t>
  </si>
  <si>
    <t>PozdníSběr</t>
  </si>
  <si>
    <t>Žraloci z Městce</t>
  </si>
  <si>
    <t>Žatec-Pobřeží Lihoviny</t>
  </si>
  <si>
    <t xml:space="preserve">Rybí hlavy </t>
  </si>
  <si>
    <t>EAV Draci</t>
  </si>
  <si>
    <t xml:space="preserve">Brodská sebranka </t>
  </si>
  <si>
    <t>Telčtí Draci</t>
  </si>
  <si>
    <t>JEN- TAK- TAK</t>
  </si>
  <si>
    <t>SDH hasiči Telč</t>
  </si>
  <si>
    <t xml:space="preserve">Pouliční směs </t>
  </si>
  <si>
    <t>Česko Bělští draci</t>
  </si>
  <si>
    <t>NOKUS</t>
  </si>
  <si>
    <t>Výsledky seriálu ŽENY</t>
  </si>
  <si>
    <t>Petry Krutá Síla</t>
  </si>
  <si>
    <t>Tetanic</t>
  </si>
  <si>
    <t>Jedovaté Rumělky, Chotěboř</t>
  </si>
  <si>
    <t>Horalki, Červený Kostelec</t>
  </si>
  <si>
    <t>Černé perly, Hlinsko</t>
  </si>
  <si>
    <t>Resselovy Matice, Chrudim</t>
  </si>
  <si>
    <t xml:space="preserve">Sobíňovské Labutě </t>
  </si>
  <si>
    <t>ŽENY F AKCI</t>
  </si>
  <si>
    <t>FIRMY</t>
  </si>
  <si>
    <t>BODOVÉ HODNOCENÍ</t>
  </si>
  <si>
    <t>FUN</t>
  </si>
  <si>
    <t>ŽENY</t>
  </si>
  <si>
    <t>CHoboty</t>
  </si>
  <si>
    <t>JUNIOR</t>
  </si>
  <si>
    <t>Smečka</t>
  </si>
  <si>
    <t xml:space="preserve">Metalománie  </t>
  </si>
  <si>
    <t>Draci v akci</t>
  </si>
  <si>
    <t xml:space="preserve">Maníci  </t>
  </si>
  <si>
    <t xml:space="preserve">Sobíňovský babinec </t>
  </si>
  <si>
    <t xml:space="preserve">Dračice, Škrdlovice </t>
  </si>
  <si>
    <t>Metalomanie</t>
  </si>
  <si>
    <t>Dafeplast</t>
  </si>
  <si>
    <t>DRAČÍ LODĚ VELKÉ DÁŘKO  (na Pilské nádrži)</t>
  </si>
  <si>
    <t>5 - 6</t>
  </si>
  <si>
    <t>DRACI V AKCI Blansko</t>
  </si>
  <si>
    <t>jACO draci</t>
  </si>
  <si>
    <t xml:space="preserve">Dafeplast </t>
  </si>
  <si>
    <t xml:space="preserve">Wstec </t>
  </si>
  <si>
    <t>Draci z Cooperu</t>
  </si>
  <si>
    <t>MYLANI 1</t>
  </si>
  <si>
    <t>MYLANovi přátelé</t>
  </si>
  <si>
    <t>Jedovaté rumělky</t>
  </si>
  <si>
    <t>Horalki</t>
  </si>
  <si>
    <t>Mrtvé nevěsty</t>
  </si>
  <si>
    <t>Majky z Gurunu</t>
  </si>
  <si>
    <t>Černé Perly Hlinsko</t>
  </si>
  <si>
    <t>Atiňanky</t>
  </si>
  <si>
    <t>Ohnivý vánek</t>
  </si>
  <si>
    <t>Podpeperská elita</t>
  </si>
  <si>
    <t>METALOMANIE</t>
  </si>
  <si>
    <t>Ohnivý dech</t>
  </si>
  <si>
    <t>Vinárna live</t>
  </si>
  <si>
    <t>Draci F akci</t>
  </si>
  <si>
    <t xml:space="preserve">Zubaři </t>
  </si>
  <si>
    <t>Elita Vysočiny</t>
  </si>
  <si>
    <t>DEJ MI BŮRA</t>
  </si>
  <si>
    <t>„Já Nevím“</t>
  </si>
  <si>
    <t>FIKINGOVÉ Z MODRÉ ÚSTŘICE</t>
  </si>
  <si>
    <t>Mimoni ze Žďáru</t>
  </si>
  <si>
    <t xml:space="preserve">Přikurtovaní Čeňci </t>
  </si>
  <si>
    <t>REPUBLIKA ZÁVISLOSTI</t>
  </si>
  <si>
    <t>Dračí Lokomotiva</t>
  </si>
  <si>
    <t xml:space="preserve">Black &amp; White Company </t>
  </si>
  <si>
    <t>Podpeperská elita II</t>
  </si>
  <si>
    <t>Frikulíni</t>
  </si>
  <si>
    <t>Střelení jeleni</t>
  </si>
  <si>
    <t>Utahováci</t>
  </si>
  <si>
    <t xml:space="preserve">Dračičáci </t>
  </si>
  <si>
    <t>Byli diskvalifikováni</t>
  </si>
  <si>
    <t>Cejlebrity</t>
  </si>
  <si>
    <t xml:space="preserve">Plážoví vobšourníci </t>
  </si>
</sst>
</file>

<file path=xl/styles.xml><?xml version="1.0" encoding="utf-8"?>
<styleSheet xmlns="http://schemas.openxmlformats.org/spreadsheetml/2006/main">
  <fonts count="18">
    <font>
      <sz val="10"/>
      <color rgb="FF000000"/>
      <name val="Arial"/>
    </font>
    <font>
      <b/>
      <sz val="14"/>
      <name val="Arial"/>
    </font>
    <font>
      <b/>
      <sz val="10"/>
      <name val="Arial"/>
    </font>
    <font>
      <sz val="10"/>
      <name val="Arial"/>
    </font>
    <font>
      <b/>
      <sz val="14"/>
      <color indexed="63"/>
      <name val="Arial"/>
    </font>
    <font>
      <sz val="10"/>
      <color indexed="63"/>
      <name val="Arial"/>
    </font>
    <font>
      <b/>
      <sz val="10"/>
      <color indexed="9"/>
      <name val="Arial"/>
    </font>
    <font>
      <b/>
      <sz val="10"/>
      <color indexed="9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55"/>
      <name val="Arial"/>
    </font>
    <font>
      <sz val="10"/>
      <color indexed="55"/>
      <name val="Arial"/>
    </font>
    <font>
      <b/>
      <sz val="12"/>
      <name val="Arial"/>
    </font>
    <font>
      <sz val="10"/>
      <color indexed="9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3"/>
        <bgColor indexed="23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2" borderId="0" xfId="0" applyFont="1" applyFill="1" applyAlignment="1"/>
    <xf numFmtId="0" fontId="5" fillId="2" borderId="0" xfId="0" applyFont="1" applyFill="1" applyAlignment="1"/>
    <xf numFmtId="0" fontId="6" fillId="3" borderId="2" xfId="0" applyFont="1" applyFill="1" applyBorder="1" applyAlignment="1"/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/>
    <xf numFmtId="0" fontId="8" fillId="0" borderId="2" xfId="0" applyFont="1" applyBorder="1" applyAlignment="1"/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11" fillId="0" borderId="0" xfId="0" applyFont="1"/>
    <xf numFmtId="0" fontId="3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0" fontId="2" fillId="0" borderId="0" xfId="0" applyFont="1"/>
    <xf numFmtId="0" fontId="13" fillId="3" borderId="2" xfId="0" applyFont="1" applyFill="1" applyBorder="1" applyAlignment="1"/>
    <xf numFmtId="0" fontId="1" fillId="2" borderId="0" xfId="0" applyFont="1" applyFill="1" applyAlignment="1"/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0" fontId="3" fillId="0" borderId="0" xfId="0" applyFont="1" applyBorder="1"/>
    <xf numFmtId="0" fontId="0" fillId="0" borderId="0" xfId="0" applyFont="1" applyBorder="1" applyAlignment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4" fillId="0" borderId="0" xfId="0" applyFont="1" applyAlignment="1"/>
    <xf numFmtId="0" fontId="14" fillId="2" borderId="0" xfId="0" applyFont="1" applyFill="1" applyAlignment="1"/>
    <xf numFmtId="0" fontId="15" fillId="3" borderId="2" xfId="0" applyFont="1" applyFill="1" applyBorder="1" applyAlignment="1"/>
    <xf numFmtId="0" fontId="14" fillId="0" borderId="0" xfId="0" applyFont="1" applyBorder="1" applyAlignment="1">
      <alignment horizontal="center"/>
    </xf>
    <xf numFmtId="0" fontId="0" fillId="0" borderId="2" xfId="0" applyFont="1" applyBorder="1" applyAlignment="1"/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17" fillId="4" borderId="3" xfId="0" applyFont="1" applyFill="1" applyBorder="1" applyAlignment="1"/>
    <xf numFmtId="0" fontId="17" fillId="4" borderId="1" xfId="0" applyFont="1" applyFill="1" applyBorder="1" applyAlignment="1"/>
    <xf numFmtId="0" fontId="0" fillId="0" borderId="0" xfId="0"/>
    <xf numFmtId="0" fontId="10" fillId="0" borderId="1" xfId="0" applyFont="1" applyBorder="1"/>
    <xf numFmtId="0" fontId="17" fillId="4" borderId="0" xfId="0" applyFont="1" applyFill="1" applyBorder="1" applyAlignment="1"/>
    <xf numFmtId="49" fontId="16" fillId="0" borderId="0" xfId="0" applyNumberFormat="1" applyFont="1" applyBorder="1" applyAlignment="1">
      <alignment horizontal="center"/>
    </xf>
    <xf numFmtId="0" fontId="10" fillId="2" borderId="1" xfId="0" applyFont="1" applyFill="1" applyBorder="1"/>
    <xf numFmtId="0" fontId="0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3" borderId="5" xfId="0" applyFont="1" applyFill="1" applyBorder="1" applyAlignment="1"/>
    <xf numFmtId="0" fontId="3" fillId="0" borderId="6" xfId="0" applyFont="1" applyBorder="1"/>
  </cellXfs>
  <cellStyles count="1">
    <cellStyle name="normální" xfId="0" builtinId="0"/>
  </cellStyles>
  <dxfs count="3">
    <dxf>
      <fill>
        <patternFill patternType="solid">
          <fgColor rgb="FFFF7128"/>
          <bgColor rgb="FF000000"/>
        </patternFill>
      </fill>
    </dxf>
    <dxf>
      <fill>
        <patternFill patternType="solid">
          <fgColor rgb="FFFF7128"/>
          <bgColor rgb="FF000000"/>
        </patternFill>
      </fill>
    </dxf>
    <dxf>
      <fill>
        <patternFill patternType="solid">
          <fgColor rgb="FFFF7128"/>
          <bgColor rgb="FF00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86E8"/>
  </sheetPr>
  <dimension ref="A1:B17"/>
  <sheetViews>
    <sheetView workbookViewId="0">
      <selection activeCell="B20" sqref="B20"/>
    </sheetView>
  </sheetViews>
  <sheetFormatPr defaultColWidth="14.42578125" defaultRowHeight="15.75" customHeight="1"/>
  <cols>
    <col min="1" max="1" width="25.28515625" customWidth="1"/>
    <col min="2" max="2" width="98.7109375" customWidth="1"/>
  </cols>
  <sheetData>
    <row r="1" spans="1:2" ht="18">
      <c r="A1" s="1"/>
    </row>
    <row r="2" spans="1:2" ht="18">
      <c r="A2" s="1" t="s">
        <v>0</v>
      </c>
    </row>
    <row r="4" spans="1:2" ht="15.75" customHeight="1">
      <c r="A4" s="2" t="s">
        <v>1</v>
      </c>
      <c r="B4" s="3" t="s">
        <v>2</v>
      </c>
    </row>
    <row r="6" spans="1:2" ht="15.75" customHeight="1">
      <c r="A6" s="2" t="s">
        <v>3</v>
      </c>
      <c r="B6" s="4" t="s">
        <v>4</v>
      </c>
    </row>
    <row r="8" spans="1:2" ht="15.75" customHeight="1">
      <c r="A8" s="5" t="s">
        <v>5</v>
      </c>
      <c r="B8" s="6" t="s">
        <v>6</v>
      </c>
    </row>
    <row r="9" spans="1:2" ht="15.75" customHeight="1">
      <c r="B9" s="6" t="s">
        <v>7</v>
      </c>
    </row>
    <row r="10" spans="1:2" ht="15.75" customHeight="1">
      <c r="B10" s="6" t="s">
        <v>8</v>
      </c>
    </row>
    <row r="11" spans="1:2" ht="15.75" customHeight="1">
      <c r="B11" s="6" t="s">
        <v>9</v>
      </c>
    </row>
    <row r="12" spans="1:2" ht="15.75" customHeight="1">
      <c r="B12" s="6" t="s">
        <v>10</v>
      </c>
    </row>
    <row r="14" spans="1:2" ht="15.75" customHeight="1">
      <c r="A14" s="7" t="s">
        <v>11</v>
      </c>
      <c r="B14" t="s">
        <v>12</v>
      </c>
    </row>
    <row r="15" spans="1:2" ht="15.75" customHeight="1">
      <c r="B15" s="7"/>
    </row>
    <row r="17" spans="1:1" ht="15.75" customHeight="1">
      <c r="A17" s="8"/>
    </row>
  </sheetData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"/>
  <sheetViews>
    <sheetView tabSelected="1" zoomScale="85" zoomScaleNormal="85" workbookViewId="0">
      <selection activeCell="C19" sqref="C19"/>
    </sheetView>
  </sheetViews>
  <sheetFormatPr defaultColWidth="14.42578125" defaultRowHeight="15.75" customHeight="1"/>
  <cols>
    <col min="1" max="1" width="20.140625" customWidth="1"/>
    <col min="2" max="2" width="22" customWidth="1"/>
    <col min="3" max="3" width="16.5703125" customWidth="1"/>
    <col min="4" max="4" width="19.5703125" customWidth="1"/>
    <col min="5" max="5" width="1.5703125" customWidth="1"/>
    <col min="7" max="7" width="18.5703125" customWidth="1"/>
    <col min="8" max="8" width="1.5703125" customWidth="1"/>
    <col min="11" max="11" width="1.7109375" customWidth="1"/>
    <col min="14" max="14" width="1.5703125" customWidth="1"/>
    <col min="17" max="17" width="1.5703125" customWidth="1"/>
  </cols>
  <sheetData>
    <row r="1" spans="1:19" ht="18">
      <c r="A1" s="9"/>
    </row>
    <row r="2" spans="1:19" ht="18">
      <c r="A2" s="9" t="s">
        <v>13</v>
      </c>
    </row>
    <row r="4" spans="1:19" ht="15.75" customHeight="1">
      <c r="C4" s="10"/>
      <c r="D4" s="10"/>
      <c r="E4" s="10"/>
      <c r="F4" s="11" t="s">
        <v>14</v>
      </c>
      <c r="G4" s="12"/>
      <c r="H4" s="10"/>
      <c r="I4" s="68" t="s">
        <v>15</v>
      </c>
      <c r="J4" s="69"/>
      <c r="K4" s="10"/>
      <c r="L4" s="68" t="s">
        <v>16</v>
      </c>
      <c r="M4" s="69"/>
      <c r="N4" s="10"/>
      <c r="O4" s="68" t="s">
        <v>17</v>
      </c>
      <c r="P4" s="69"/>
      <c r="Q4" s="10"/>
      <c r="R4" s="11" t="s">
        <v>18</v>
      </c>
      <c r="S4" s="12"/>
    </row>
    <row r="5" spans="1:19" ht="15.75" customHeight="1">
      <c r="A5" s="13" t="s">
        <v>19</v>
      </c>
      <c r="B5" s="14" t="s">
        <v>20</v>
      </c>
      <c r="C5" s="13" t="s">
        <v>21</v>
      </c>
      <c r="D5" s="14" t="s">
        <v>22</v>
      </c>
      <c r="E5" s="6"/>
      <c r="F5" s="14" t="s">
        <v>23</v>
      </c>
      <c r="G5" s="14" t="s">
        <v>24</v>
      </c>
      <c r="H5" s="6"/>
      <c r="I5" s="14" t="s">
        <v>23</v>
      </c>
      <c r="J5" s="14" t="s">
        <v>24</v>
      </c>
      <c r="K5" s="6"/>
      <c r="L5" s="14" t="s">
        <v>23</v>
      </c>
      <c r="M5" s="14" t="s">
        <v>24</v>
      </c>
      <c r="N5" s="6"/>
      <c r="O5" s="14" t="s">
        <v>23</v>
      </c>
      <c r="P5" s="14" t="s">
        <v>24</v>
      </c>
      <c r="Q5" s="6"/>
      <c r="R5" s="14" t="s">
        <v>23</v>
      </c>
      <c r="S5" s="14" t="s">
        <v>24</v>
      </c>
    </row>
    <row r="6" spans="1:19" ht="15.75" customHeight="1">
      <c r="A6" s="15">
        <v>1</v>
      </c>
      <c r="B6" s="16" t="s">
        <v>25</v>
      </c>
      <c r="C6" s="21">
        <f t="shared" ref="C6:C11" si="0">G6+J6+M6+P6+S6</f>
        <v>947</v>
      </c>
      <c r="D6" s="17">
        <f t="shared" ref="D6:D11" si="1">SUM(IF(F6&lt;&gt;"",1,0),IF(I6&lt;&gt;"",1,0),IF(L6&lt;&gt;"",1,0),IF(O6&lt;&gt;"",1,0),IF(R6&lt;&gt;"",1,0))</f>
        <v>3</v>
      </c>
      <c r="F6" s="17">
        <v>1</v>
      </c>
      <c r="G6" s="15">
        <v>300</v>
      </c>
      <c r="I6" s="17"/>
      <c r="J6" s="15"/>
      <c r="L6" s="18"/>
      <c r="M6" s="18"/>
      <c r="O6" s="15">
        <v>6</v>
      </c>
      <c r="P6" s="19">
        <v>147</v>
      </c>
      <c r="R6" s="19">
        <v>2</v>
      </c>
      <c r="S6" s="19">
        <v>500</v>
      </c>
    </row>
    <row r="7" spans="1:19" ht="15.75" customHeight="1">
      <c r="A7">
        <v>2</v>
      </c>
      <c r="B7" s="23" t="s">
        <v>27</v>
      </c>
      <c r="C7" s="21">
        <f t="shared" si="0"/>
        <v>840</v>
      </c>
      <c r="D7" s="17">
        <f t="shared" si="1"/>
        <v>2</v>
      </c>
      <c r="L7" s="21">
        <v>7</v>
      </c>
      <c r="M7" s="21">
        <v>240</v>
      </c>
      <c r="R7">
        <v>1</v>
      </c>
      <c r="S7">
        <v>600</v>
      </c>
    </row>
    <row r="8" spans="1:19" ht="15.75" customHeight="1">
      <c r="A8">
        <v>3</v>
      </c>
      <c r="B8" s="20" t="s">
        <v>26</v>
      </c>
      <c r="C8" s="21">
        <f t="shared" si="0"/>
        <v>700</v>
      </c>
      <c r="D8" s="17">
        <f t="shared" si="1"/>
        <v>2</v>
      </c>
      <c r="F8" s="21"/>
      <c r="G8" s="22"/>
      <c r="I8" s="21">
        <v>1</v>
      </c>
      <c r="J8" s="22">
        <v>300</v>
      </c>
      <c r="R8">
        <v>3</v>
      </c>
      <c r="S8">
        <v>400</v>
      </c>
    </row>
    <row r="9" spans="1:19" ht="15.75" customHeight="1">
      <c r="B9" s="58" t="s">
        <v>112</v>
      </c>
      <c r="C9" s="21">
        <f t="shared" si="0"/>
        <v>300</v>
      </c>
      <c r="D9" s="17">
        <f t="shared" si="1"/>
        <v>1</v>
      </c>
      <c r="R9">
        <v>4</v>
      </c>
      <c r="S9">
        <v>300</v>
      </c>
    </row>
    <row r="10" spans="1:19" ht="15.75" customHeight="1">
      <c r="B10" s="58" t="s">
        <v>113</v>
      </c>
      <c r="C10" s="21">
        <f t="shared" si="0"/>
        <v>200</v>
      </c>
      <c r="D10" s="17">
        <f t="shared" si="1"/>
        <v>1</v>
      </c>
      <c r="R10">
        <v>5</v>
      </c>
      <c r="S10">
        <v>200</v>
      </c>
    </row>
    <row r="11" spans="1:19" ht="15.75" customHeight="1">
      <c r="B11" s="58" t="s">
        <v>114</v>
      </c>
      <c r="C11" s="21">
        <f t="shared" si="0"/>
        <v>100</v>
      </c>
      <c r="D11" s="17">
        <f t="shared" si="1"/>
        <v>1</v>
      </c>
      <c r="R11">
        <v>6</v>
      </c>
      <c r="S11">
        <v>100</v>
      </c>
    </row>
  </sheetData>
  <autoFilter ref="A5:S5">
    <sortState ref="A6:S11">
      <sortCondition descending="1" sortBy="cellColor" ref="D6:D11" dxfId="2"/>
      <sortCondition descending="1" ref="C6:C11"/>
    </sortState>
  </autoFilter>
  <mergeCells count="3">
    <mergeCell ref="I4:J4"/>
    <mergeCell ref="O4:P4"/>
    <mergeCell ref="L4:M4"/>
  </mergeCells>
  <phoneticPr fontId="0" type="noConversion"/>
  <conditionalFormatting sqref="D1:D1048576">
    <cfRule type="colorScale" priority="1">
      <colorScale>
        <cfvo type="num" val="1"/>
        <cfvo type="max" val="0"/>
        <color rgb="FFFF7128"/>
        <color theme="4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76"/>
  <sheetViews>
    <sheetView zoomScale="90" zoomScaleNormal="90" workbookViewId="0">
      <selection activeCell="G19" sqref="G19"/>
    </sheetView>
  </sheetViews>
  <sheetFormatPr defaultColWidth="14.42578125" defaultRowHeight="15.75" customHeight="1"/>
  <cols>
    <col min="1" max="1" width="19.7109375" customWidth="1"/>
    <col min="2" max="2" width="27.28515625" customWidth="1"/>
    <col min="3" max="3" width="16.28515625" customWidth="1"/>
    <col min="4" max="4" width="15.7109375" style="50" customWidth="1"/>
    <col min="5" max="5" width="1.5703125" customWidth="1"/>
    <col min="7" max="7" width="18.7109375" customWidth="1"/>
    <col min="8" max="8" width="1.5703125" customWidth="1"/>
    <col min="11" max="11" width="1.5703125" customWidth="1"/>
    <col min="14" max="14" width="1.5703125" customWidth="1"/>
    <col min="17" max="17" width="1.5703125" customWidth="1"/>
  </cols>
  <sheetData>
    <row r="1" spans="1:19" ht="15.75" customHeight="1">
      <c r="A1" s="9"/>
    </row>
    <row r="2" spans="1:19" ht="18">
      <c r="A2" s="9" t="s">
        <v>28</v>
      </c>
    </row>
    <row r="4" spans="1:19" ht="15.75" customHeight="1">
      <c r="C4" s="10"/>
      <c r="D4" s="51"/>
      <c r="E4" s="10"/>
      <c r="F4" s="11" t="s">
        <v>14</v>
      </c>
      <c r="G4" s="12"/>
      <c r="H4" s="10"/>
      <c r="I4" s="68" t="s">
        <v>15</v>
      </c>
      <c r="J4" s="69"/>
      <c r="K4" s="10"/>
      <c r="L4" s="68" t="s">
        <v>16</v>
      </c>
      <c r="M4" s="69"/>
      <c r="N4" s="10"/>
      <c r="O4" s="68" t="s">
        <v>17</v>
      </c>
      <c r="P4" s="69"/>
      <c r="Q4" s="10"/>
      <c r="R4" s="11" t="s">
        <v>18</v>
      </c>
      <c r="S4" s="12"/>
    </row>
    <row r="5" spans="1:19" ht="15.75" customHeight="1">
      <c r="A5" s="13" t="s">
        <v>19</v>
      </c>
      <c r="B5" s="14" t="s">
        <v>20</v>
      </c>
      <c r="C5" s="13" t="s">
        <v>21</v>
      </c>
      <c r="D5" s="52" t="s">
        <v>22</v>
      </c>
      <c r="E5" s="6"/>
      <c r="F5" s="14" t="s">
        <v>23</v>
      </c>
      <c r="G5" s="14" t="s">
        <v>24</v>
      </c>
      <c r="H5" s="6"/>
      <c r="I5" s="14" t="s">
        <v>23</v>
      </c>
      <c r="J5" s="14" t="s">
        <v>24</v>
      </c>
      <c r="K5" s="6"/>
      <c r="L5" s="14" t="s">
        <v>23</v>
      </c>
      <c r="M5" s="14" t="s">
        <v>24</v>
      </c>
      <c r="N5" s="6"/>
      <c r="O5" s="14" t="s">
        <v>23</v>
      </c>
      <c r="P5" s="14" t="s">
        <v>24</v>
      </c>
      <c r="Q5" s="6"/>
      <c r="R5" s="14" t="s">
        <v>23</v>
      </c>
      <c r="S5" s="14" t="s">
        <v>24</v>
      </c>
    </row>
    <row r="6" spans="1:19" ht="15.75" customHeight="1">
      <c r="A6" s="24">
        <v>1</v>
      </c>
      <c r="B6" s="25" t="s">
        <v>29</v>
      </c>
      <c r="C6" s="56">
        <f t="shared" ref="C6:C37" si="0">G6+J6+M6+P6+S6</f>
        <v>1284</v>
      </c>
      <c r="D6" s="53">
        <f t="shared" ref="D6:D37" si="1">SUM(IF(F6&lt;&gt;"",1,0),IF(I6&lt;&gt;"",1,0),IF(L6&lt;&gt;"",1,0),IF(O6&lt;&gt;"",1,0),IF(R6&lt;&gt;"",1,0))</f>
        <v>4</v>
      </c>
      <c r="E6" s="26"/>
      <c r="F6" s="24"/>
      <c r="G6" s="27"/>
      <c r="H6" s="26"/>
      <c r="I6" s="24">
        <v>1</v>
      </c>
      <c r="J6" s="27">
        <v>300</v>
      </c>
      <c r="K6" s="26"/>
      <c r="L6" s="24">
        <v>8</v>
      </c>
      <c r="M6" s="18">
        <v>230</v>
      </c>
      <c r="N6" s="26"/>
      <c r="O6" s="24">
        <v>3</v>
      </c>
      <c r="P6" s="18">
        <v>178</v>
      </c>
      <c r="Q6" s="26"/>
      <c r="R6" s="18">
        <v>2</v>
      </c>
      <c r="S6" s="18">
        <v>576</v>
      </c>
    </row>
    <row r="7" spans="1:19" ht="15.75" customHeight="1">
      <c r="A7" s="54">
        <v>2</v>
      </c>
      <c r="B7" s="55" t="s">
        <v>36</v>
      </c>
      <c r="C7" s="56">
        <f t="shared" si="0"/>
        <v>890</v>
      </c>
      <c r="D7" s="53">
        <f t="shared" si="1"/>
        <v>2</v>
      </c>
      <c r="F7" s="54"/>
      <c r="G7" s="54"/>
      <c r="I7" s="54"/>
      <c r="J7" s="54"/>
      <c r="L7" s="56">
        <v>2</v>
      </c>
      <c r="M7" s="57">
        <v>290</v>
      </c>
      <c r="O7" s="54"/>
      <c r="P7" s="54"/>
      <c r="R7" s="54">
        <v>1</v>
      </c>
      <c r="S7" s="54">
        <v>600</v>
      </c>
    </row>
    <row r="8" spans="1:19" ht="15.75" customHeight="1">
      <c r="A8" s="24">
        <v>3</v>
      </c>
      <c r="B8" s="25" t="s">
        <v>32</v>
      </c>
      <c r="C8" s="56">
        <f t="shared" si="0"/>
        <v>812</v>
      </c>
      <c r="D8" s="53">
        <f t="shared" si="1"/>
        <v>3</v>
      </c>
      <c r="E8" s="26"/>
      <c r="F8" s="24">
        <v>3</v>
      </c>
      <c r="G8" s="27">
        <v>200</v>
      </c>
      <c r="H8" s="26"/>
      <c r="I8" s="24">
        <v>3</v>
      </c>
      <c r="J8" s="27">
        <v>180</v>
      </c>
      <c r="K8" s="26"/>
      <c r="L8" s="24"/>
      <c r="M8" s="18"/>
      <c r="N8" s="26"/>
      <c r="O8" s="18"/>
      <c r="P8" s="18"/>
      <c r="Q8" s="26"/>
      <c r="R8" s="18">
        <v>8</v>
      </c>
      <c r="S8" s="18">
        <v>432</v>
      </c>
    </row>
    <row r="9" spans="1:19" ht="15.75" customHeight="1">
      <c r="A9" s="54">
        <v>4</v>
      </c>
      <c r="B9" s="25" t="s">
        <v>31</v>
      </c>
      <c r="C9" s="56">
        <f t="shared" si="0"/>
        <v>754</v>
      </c>
      <c r="D9" s="53">
        <f t="shared" si="1"/>
        <v>2</v>
      </c>
      <c r="E9" s="26"/>
      <c r="F9" s="24">
        <v>2</v>
      </c>
      <c r="G9" s="27">
        <v>250</v>
      </c>
      <c r="H9" s="26"/>
      <c r="I9" s="24"/>
      <c r="J9" s="27"/>
      <c r="K9" s="26"/>
      <c r="L9" s="24"/>
      <c r="M9" s="18"/>
      <c r="N9" s="26"/>
      <c r="O9" s="18"/>
      <c r="P9" s="18"/>
      <c r="Q9" s="26"/>
      <c r="R9" s="18">
        <v>5</v>
      </c>
      <c r="S9" s="18">
        <v>504</v>
      </c>
    </row>
    <row r="10" spans="1:19" ht="15.75" customHeight="1">
      <c r="A10" s="24">
        <v>5</v>
      </c>
      <c r="B10" s="47" t="s">
        <v>44</v>
      </c>
      <c r="C10" s="56">
        <f t="shared" si="0"/>
        <v>738</v>
      </c>
      <c r="D10" s="53">
        <f t="shared" si="1"/>
        <v>2</v>
      </c>
      <c r="F10" s="65"/>
      <c r="G10" s="65"/>
      <c r="L10" s="21">
        <v>10</v>
      </c>
      <c r="M10" s="22">
        <v>210</v>
      </c>
      <c r="R10">
        <v>4</v>
      </c>
      <c r="S10">
        <v>528</v>
      </c>
    </row>
    <row r="11" spans="1:19" ht="15.75" customHeight="1">
      <c r="A11" s="54">
        <v>6</v>
      </c>
      <c r="B11" s="43" t="s">
        <v>30</v>
      </c>
      <c r="C11" s="56">
        <f t="shared" si="0"/>
        <v>660</v>
      </c>
      <c r="D11" s="53">
        <f t="shared" si="1"/>
        <v>3</v>
      </c>
      <c r="E11" s="26"/>
      <c r="F11" s="42">
        <v>1</v>
      </c>
      <c r="G11" s="44">
        <v>300</v>
      </c>
      <c r="H11" s="26"/>
      <c r="I11" s="42">
        <v>4</v>
      </c>
      <c r="J11" s="44">
        <v>120</v>
      </c>
      <c r="K11" s="26"/>
      <c r="L11" s="42"/>
      <c r="M11" s="45"/>
      <c r="N11" s="26"/>
      <c r="O11" s="45"/>
      <c r="P11" s="45"/>
      <c r="Q11" s="26"/>
      <c r="R11" s="45">
        <v>16</v>
      </c>
      <c r="S11" s="45">
        <v>240</v>
      </c>
    </row>
    <row r="12" spans="1:19" ht="15.75" customHeight="1">
      <c r="A12" s="24">
        <v>7</v>
      </c>
      <c r="B12" s="47" t="s">
        <v>54</v>
      </c>
      <c r="C12" s="56">
        <f t="shared" si="0"/>
        <v>606</v>
      </c>
      <c r="D12" s="53">
        <f t="shared" si="1"/>
        <v>2</v>
      </c>
      <c r="F12" s="46"/>
      <c r="G12" s="46"/>
      <c r="I12" s="46"/>
      <c r="J12" s="46"/>
      <c r="L12" s="48">
        <v>16</v>
      </c>
      <c r="M12" s="49">
        <v>150</v>
      </c>
      <c r="O12" s="46"/>
      <c r="P12" s="46"/>
      <c r="R12" s="46">
        <v>7</v>
      </c>
      <c r="S12" s="46">
        <v>456</v>
      </c>
    </row>
    <row r="13" spans="1:19" ht="15.75" customHeight="1">
      <c r="A13" s="54">
        <v>8</v>
      </c>
      <c r="B13" s="43" t="s">
        <v>33</v>
      </c>
      <c r="C13" s="56">
        <f t="shared" si="0"/>
        <v>230</v>
      </c>
      <c r="D13" s="53">
        <f t="shared" si="1"/>
        <v>2</v>
      </c>
      <c r="E13" s="26"/>
      <c r="F13" s="63" t="s">
        <v>107</v>
      </c>
      <c r="G13" s="44">
        <v>100</v>
      </c>
      <c r="H13" s="26"/>
      <c r="I13" s="42"/>
      <c r="J13" s="44"/>
      <c r="K13" s="26"/>
      <c r="L13" s="42">
        <v>18</v>
      </c>
      <c r="M13" s="45">
        <v>130</v>
      </c>
      <c r="N13" s="26"/>
      <c r="O13" s="45"/>
      <c r="P13" s="45"/>
      <c r="Q13" s="26"/>
      <c r="R13" s="45"/>
      <c r="S13" s="45"/>
    </row>
    <row r="14" spans="1:19" ht="15.75" customHeight="1">
      <c r="A14" s="24">
        <v>9</v>
      </c>
      <c r="B14" s="47" t="s">
        <v>57</v>
      </c>
      <c r="C14" s="56">
        <f t="shared" si="0"/>
        <v>222</v>
      </c>
      <c r="D14" s="53">
        <f t="shared" si="1"/>
        <v>2</v>
      </c>
      <c r="F14" s="46"/>
      <c r="G14" s="46"/>
      <c r="I14" s="46"/>
      <c r="J14" s="46"/>
      <c r="L14" s="46"/>
      <c r="M14" s="46"/>
      <c r="O14" s="48">
        <v>8</v>
      </c>
      <c r="P14" s="49">
        <v>126</v>
      </c>
      <c r="R14" s="46">
        <v>22</v>
      </c>
      <c r="S14" s="46">
        <v>96</v>
      </c>
    </row>
    <row r="15" spans="1:19" ht="15.75" customHeight="1">
      <c r="B15" s="62" t="s">
        <v>124</v>
      </c>
      <c r="C15" s="56">
        <f t="shared" si="0"/>
        <v>552</v>
      </c>
      <c r="D15" s="53">
        <f t="shared" si="1"/>
        <v>1</v>
      </c>
      <c r="R15">
        <v>3</v>
      </c>
      <c r="S15">
        <v>552</v>
      </c>
    </row>
    <row r="16" spans="1:19" ht="15.75" customHeight="1">
      <c r="B16" s="62" t="s">
        <v>127</v>
      </c>
      <c r="C16" s="56">
        <f t="shared" si="0"/>
        <v>480</v>
      </c>
      <c r="D16" s="53">
        <f t="shared" si="1"/>
        <v>1</v>
      </c>
      <c r="R16">
        <v>6</v>
      </c>
      <c r="S16">
        <v>480</v>
      </c>
    </row>
    <row r="17" spans="1:19" ht="15.75" customHeight="1">
      <c r="B17" s="62" t="s">
        <v>129</v>
      </c>
      <c r="C17" s="56">
        <f t="shared" si="0"/>
        <v>408</v>
      </c>
      <c r="D17" s="53">
        <f t="shared" si="1"/>
        <v>1</v>
      </c>
      <c r="R17">
        <v>9</v>
      </c>
      <c r="S17">
        <v>408</v>
      </c>
    </row>
    <row r="18" spans="1:19" ht="15.75" customHeight="1">
      <c r="A18" s="46"/>
      <c r="B18" s="62" t="s">
        <v>130</v>
      </c>
      <c r="C18" s="56">
        <f t="shared" si="0"/>
        <v>384</v>
      </c>
      <c r="D18" s="53">
        <f t="shared" si="1"/>
        <v>1</v>
      </c>
      <c r="F18" s="46"/>
      <c r="G18" s="46"/>
      <c r="I18" s="46"/>
      <c r="J18" s="46"/>
      <c r="L18" s="46"/>
      <c r="M18" s="46"/>
      <c r="O18" s="46"/>
      <c r="P18" s="46"/>
      <c r="R18" s="46">
        <v>10</v>
      </c>
      <c r="S18" s="46">
        <v>384</v>
      </c>
    </row>
    <row r="19" spans="1:19" ht="15.75" customHeight="1">
      <c r="B19" s="62" t="s">
        <v>131</v>
      </c>
      <c r="C19" s="56">
        <f t="shared" si="0"/>
        <v>360</v>
      </c>
      <c r="D19" s="53">
        <f t="shared" si="1"/>
        <v>1</v>
      </c>
      <c r="R19">
        <v>11</v>
      </c>
      <c r="S19">
        <v>360</v>
      </c>
    </row>
    <row r="20" spans="1:19" ht="15.75" customHeight="1">
      <c r="B20" s="62" t="s">
        <v>132</v>
      </c>
      <c r="C20" s="56">
        <f t="shared" si="0"/>
        <v>336</v>
      </c>
      <c r="D20" s="53">
        <f t="shared" si="1"/>
        <v>1</v>
      </c>
      <c r="R20">
        <v>12</v>
      </c>
      <c r="S20">
        <v>336</v>
      </c>
    </row>
    <row r="21" spans="1:19" ht="15.75" customHeight="1">
      <c r="B21" s="62" t="s">
        <v>133</v>
      </c>
      <c r="C21" s="56">
        <f t="shared" si="0"/>
        <v>312</v>
      </c>
      <c r="D21" s="53">
        <f t="shared" si="1"/>
        <v>1</v>
      </c>
      <c r="R21">
        <v>13</v>
      </c>
      <c r="S21">
        <v>312</v>
      </c>
    </row>
    <row r="22" spans="1:19" ht="15.75" customHeight="1">
      <c r="A22" s="46"/>
      <c r="B22" s="47" t="s">
        <v>35</v>
      </c>
      <c r="C22" s="56">
        <f t="shared" si="0"/>
        <v>300</v>
      </c>
      <c r="D22" s="53">
        <f t="shared" si="1"/>
        <v>1</v>
      </c>
      <c r="F22" s="46"/>
      <c r="G22" s="46"/>
      <c r="I22" s="46"/>
      <c r="J22" s="46"/>
      <c r="L22" s="48">
        <v>1</v>
      </c>
      <c r="M22" s="49">
        <v>300</v>
      </c>
      <c r="O22" s="46"/>
      <c r="P22" s="46"/>
      <c r="R22" s="46"/>
      <c r="S22" s="46"/>
    </row>
    <row r="23" spans="1:19" ht="15.75" customHeight="1">
      <c r="B23" s="62" t="s">
        <v>134</v>
      </c>
      <c r="C23" s="56">
        <f t="shared" si="0"/>
        <v>288</v>
      </c>
      <c r="D23" s="53">
        <f t="shared" si="1"/>
        <v>1</v>
      </c>
      <c r="R23">
        <v>14</v>
      </c>
      <c r="S23">
        <v>288</v>
      </c>
    </row>
    <row r="24" spans="1:19" ht="15.75" customHeight="1">
      <c r="A24" s="46"/>
      <c r="B24" s="47" t="s">
        <v>37</v>
      </c>
      <c r="C24" s="56">
        <f t="shared" si="0"/>
        <v>280</v>
      </c>
      <c r="D24" s="53">
        <f t="shared" si="1"/>
        <v>1</v>
      </c>
      <c r="F24" s="46"/>
      <c r="G24" s="46"/>
      <c r="I24" s="46"/>
      <c r="J24" s="46"/>
      <c r="L24" s="48">
        <v>3</v>
      </c>
      <c r="M24" s="49">
        <v>280</v>
      </c>
      <c r="O24" s="46"/>
      <c r="P24" s="46"/>
      <c r="R24" s="46"/>
      <c r="S24" s="46"/>
    </row>
    <row r="25" spans="1:19" ht="15.75" customHeight="1">
      <c r="B25" s="20" t="s">
        <v>38</v>
      </c>
      <c r="C25" s="56">
        <f t="shared" si="0"/>
        <v>270</v>
      </c>
      <c r="D25" s="53">
        <f t="shared" si="1"/>
        <v>1</v>
      </c>
      <c r="L25" s="21">
        <v>4</v>
      </c>
      <c r="M25" s="22">
        <v>270</v>
      </c>
    </row>
    <row r="26" spans="1:19" ht="15.75" customHeight="1">
      <c r="B26" s="62" t="s">
        <v>135</v>
      </c>
      <c r="C26" s="56">
        <f t="shared" si="0"/>
        <v>264</v>
      </c>
      <c r="D26" s="53">
        <f t="shared" si="1"/>
        <v>1</v>
      </c>
      <c r="R26">
        <v>15</v>
      </c>
      <c r="S26">
        <v>264</v>
      </c>
    </row>
    <row r="27" spans="1:19" ht="12.75">
      <c r="B27" s="47" t="s">
        <v>39</v>
      </c>
      <c r="C27" s="56">
        <f t="shared" si="0"/>
        <v>260</v>
      </c>
      <c r="D27" s="53">
        <f t="shared" si="1"/>
        <v>1</v>
      </c>
      <c r="L27" s="21">
        <v>5</v>
      </c>
      <c r="M27" s="22">
        <v>260</v>
      </c>
    </row>
    <row r="28" spans="1:19" ht="12.75">
      <c r="A28" s="26"/>
      <c r="B28" s="20" t="s">
        <v>40</v>
      </c>
      <c r="C28" s="56">
        <f t="shared" si="0"/>
        <v>250</v>
      </c>
      <c r="D28" s="53">
        <f t="shared" si="1"/>
        <v>1</v>
      </c>
      <c r="L28" s="21">
        <v>6</v>
      </c>
      <c r="M28" s="22">
        <v>250</v>
      </c>
    </row>
    <row r="29" spans="1:19" ht="12.75">
      <c r="A29" s="28"/>
      <c r="B29" s="20" t="s">
        <v>41</v>
      </c>
      <c r="C29" s="56">
        <f t="shared" si="0"/>
        <v>240</v>
      </c>
      <c r="D29" s="53">
        <f t="shared" si="1"/>
        <v>1</v>
      </c>
      <c r="F29" s="28"/>
      <c r="G29" s="28"/>
      <c r="I29" s="21">
        <v>2</v>
      </c>
      <c r="J29" s="22">
        <v>240</v>
      </c>
    </row>
    <row r="30" spans="1:19" ht="12.75">
      <c r="A30" s="26"/>
      <c r="B30" s="20" t="s">
        <v>42</v>
      </c>
      <c r="C30" s="56">
        <f t="shared" si="0"/>
        <v>240</v>
      </c>
      <c r="D30" s="53">
        <f t="shared" si="1"/>
        <v>1</v>
      </c>
      <c r="L30" s="21">
        <v>7</v>
      </c>
      <c r="M30" s="22">
        <v>240</v>
      </c>
    </row>
    <row r="31" spans="1:19" ht="12.75">
      <c r="A31" s="26"/>
      <c r="B31" s="47" t="s">
        <v>43</v>
      </c>
      <c r="C31" s="56">
        <f t="shared" si="0"/>
        <v>220</v>
      </c>
      <c r="D31" s="53">
        <f t="shared" si="1"/>
        <v>1</v>
      </c>
      <c r="L31" s="21">
        <v>9</v>
      </c>
      <c r="M31" s="22">
        <v>220</v>
      </c>
    </row>
    <row r="32" spans="1:19" ht="14.25">
      <c r="A32" s="46"/>
      <c r="B32" s="62" t="s">
        <v>136</v>
      </c>
      <c r="C32" s="56">
        <f t="shared" si="0"/>
        <v>216</v>
      </c>
      <c r="D32" s="53">
        <f t="shared" si="1"/>
        <v>1</v>
      </c>
      <c r="F32" s="46"/>
      <c r="G32" s="46"/>
      <c r="I32" s="46"/>
      <c r="J32" s="46"/>
      <c r="L32" s="46"/>
      <c r="M32" s="46"/>
      <c r="O32" s="46"/>
      <c r="P32" s="46"/>
      <c r="R32" s="46">
        <v>17</v>
      </c>
      <c r="S32" s="46">
        <v>216</v>
      </c>
    </row>
    <row r="33" spans="1:19" ht="12.75">
      <c r="A33" s="26"/>
      <c r="B33" s="20" t="s">
        <v>45</v>
      </c>
      <c r="C33" s="56">
        <f t="shared" si="0"/>
        <v>200</v>
      </c>
      <c r="D33" s="53">
        <f t="shared" si="1"/>
        <v>1</v>
      </c>
      <c r="L33" s="21">
        <v>11</v>
      </c>
      <c r="M33" s="22">
        <v>200</v>
      </c>
    </row>
    <row r="34" spans="1:19" ht="12.75">
      <c r="B34" s="47" t="s">
        <v>46</v>
      </c>
      <c r="C34" s="56">
        <f t="shared" si="0"/>
        <v>200</v>
      </c>
      <c r="D34" s="53">
        <f t="shared" si="1"/>
        <v>1</v>
      </c>
      <c r="O34" s="21">
        <v>1</v>
      </c>
      <c r="P34" s="22">
        <v>200</v>
      </c>
    </row>
    <row r="35" spans="1:19" ht="14.25">
      <c r="A35" s="46"/>
      <c r="B35" s="62" t="s">
        <v>137</v>
      </c>
      <c r="C35" s="56">
        <f t="shared" si="0"/>
        <v>192</v>
      </c>
      <c r="D35" s="53">
        <f t="shared" si="1"/>
        <v>1</v>
      </c>
      <c r="F35" s="46"/>
      <c r="G35" s="46"/>
      <c r="I35" s="46"/>
      <c r="J35" s="46"/>
      <c r="L35" s="46"/>
      <c r="M35" s="46"/>
      <c r="O35" s="46"/>
      <c r="P35" s="46"/>
      <c r="R35" s="46">
        <v>18</v>
      </c>
      <c r="S35" s="46">
        <v>192</v>
      </c>
    </row>
    <row r="36" spans="1:19" ht="12.75">
      <c r="B36" s="20" t="s">
        <v>47</v>
      </c>
      <c r="C36" s="56">
        <f t="shared" si="0"/>
        <v>190</v>
      </c>
      <c r="D36" s="53">
        <f t="shared" si="1"/>
        <v>1</v>
      </c>
      <c r="L36" s="21">
        <v>12</v>
      </c>
      <c r="M36" s="22">
        <v>190</v>
      </c>
    </row>
    <row r="37" spans="1:19" ht="12.75">
      <c r="B37" s="20" t="s">
        <v>48</v>
      </c>
      <c r="C37" s="56">
        <f t="shared" si="0"/>
        <v>189</v>
      </c>
      <c r="D37" s="53">
        <f t="shared" si="1"/>
        <v>1</v>
      </c>
      <c r="O37" s="21">
        <v>2</v>
      </c>
      <c r="P37" s="22">
        <v>189</v>
      </c>
    </row>
    <row r="38" spans="1:19" ht="12.75">
      <c r="B38" s="47" t="s">
        <v>49</v>
      </c>
      <c r="C38" s="56">
        <f t="shared" ref="C38:C69" si="2">G38+J38+M38+P38+S38</f>
        <v>180</v>
      </c>
      <c r="D38" s="53">
        <f t="shared" ref="D38:D69" si="3">SUM(IF(F38&lt;&gt;"",1,0),IF(I38&lt;&gt;"",1,0),IF(L38&lt;&gt;"",1,0),IF(O38&lt;&gt;"",1,0),IF(R38&lt;&gt;"",1,0))</f>
        <v>1</v>
      </c>
      <c r="L38" s="21">
        <v>13</v>
      </c>
      <c r="M38" s="22">
        <v>180</v>
      </c>
    </row>
    <row r="39" spans="1:19" ht="12.75">
      <c r="A39" s="42"/>
      <c r="B39" s="43" t="s">
        <v>108</v>
      </c>
      <c r="C39" s="56">
        <f t="shared" si="2"/>
        <v>170</v>
      </c>
      <c r="D39" s="53">
        <f t="shared" si="3"/>
        <v>1</v>
      </c>
      <c r="E39" s="26"/>
      <c r="F39" s="42"/>
      <c r="G39" s="44"/>
      <c r="H39" s="26"/>
      <c r="I39" s="42"/>
      <c r="J39" s="44"/>
      <c r="K39" s="26"/>
      <c r="L39" s="42">
        <v>14</v>
      </c>
      <c r="M39" s="45">
        <v>170</v>
      </c>
      <c r="N39" s="26"/>
      <c r="O39" s="45"/>
      <c r="P39" s="45"/>
      <c r="Q39" s="26"/>
      <c r="R39" s="45"/>
      <c r="S39" s="45"/>
    </row>
    <row r="40" spans="1:19" ht="14.25">
      <c r="B40" s="62" t="s">
        <v>138</v>
      </c>
      <c r="C40" s="56">
        <f t="shared" si="2"/>
        <v>168</v>
      </c>
      <c r="D40" s="53">
        <f t="shared" si="3"/>
        <v>1</v>
      </c>
      <c r="R40">
        <v>19</v>
      </c>
      <c r="S40">
        <v>168</v>
      </c>
    </row>
    <row r="41" spans="1:19" ht="12.75">
      <c r="B41" s="20" t="s">
        <v>50</v>
      </c>
      <c r="C41" s="56">
        <f t="shared" si="2"/>
        <v>168</v>
      </c>
      <c r="D41" s="53">
        <f t="shared" si="3"/>
        <v>1</v>
      </c>
      <c r="O41" s="21">
        <v>4</v>
      </c>
      <c r="P41" s="22">
        <v>168</v>
      </c>
    </row>
    <row r="42" spans="1:19" ht="12.75">
      <c r="B42" s="47" t="s">
        <v>51</v>
      </c>
      <c r="C42" s="56">
        <f t="shared" si="2"/>
        <v>160</v>
      </c>
      <c r="D42" s="53">
        <f t="shared" si="3"/>
        <v>1</v>
      </c>
      <c r="L42" s="21">
        <v>15</v>
      </c>
      <c r="M42" s="22">
        <v>160</v>
      </c>
    </row>
    <row r="43" spans="1:19" ht="12.75">
      <c r="B43" s="20" t="s">
        <v>52</v>
      </c>
      <c r="C43" s="56">
        <f t="shared" si="2"/>
        <v>157</v>
      </c>
      <c r="D43" s="53">
        <f t="shared" si="3"/>
        <v>1</v>
      </c>
      <c r="O43" s="21">
        <v>5</v>
      </c>
      <c r="P43" s="22">
        <v>157</v>
      </c>
    </row>
    <row r="44" spans="1:19" ht="12.75">
      <c r="A44" s="28"/>
      <c r="B44" s="20" t="s">
        <v>53</v>
      </c>
      <c r="C44" s="56">
        <f t="shared" si="2"/>
        <v>150</v>
      </c>
      <c r="D44" s="53">
        <f t="shared" si="3"/>
        <v>1</v>
      </c>
      <c r="E44" s="26"/>
      <c r="F44" s="21">
        <v>4</v>
      </c>
      <c r="G44" s="22">
        <v>150</v>
      </c>
      <c r="H44" s="26"/>
      <c r="I44" s="21"/>
      <c r="J44" s="28"/>
      <c r="K44" s="26"/>
      <c r="N44" s="26"/>
      <c r="Q44" s="26"/>
    </row>
    <row r="45" spans="1:19" ht="14.25">
      <c r="B45" s="62" t="s">
        <v>139</v>
      </c>
      <c r="C45" s="56">
        <f t="shared" si="2"/>
        <v>144</v>
      </c>
      <c r="D45" s="53">
        <f t="shared" si="3"/>
        <v>1</v>
      </c>
      <c r="R45">
        <v>20</v>
      </c>
      <c r="S45">
        <v>144</v>
      </c>
    </row>
    <row r="46" spans="1:19" ht="12.75">
      <c r="B46" s="47" t="s">
        <v>55</v>
      </c>
      <c r="C46" s="56">
        <f t="shared" si="2"/>
        <v>140</v>
      </c>
      <c r="D46" s="53">
        <f t="shared" si="3"/>
        <v>1</v>
      </c>
      <c r="L46" s="21">
        <v>17</v>
      </c>
      <c r="M46" s="22">
        <v>140</v>
      </c>
    </row>
    <row r="47" spans="1:19" ht="12.75">
      <c r="A47" s="46"/>
      <c r="B47" s="47" t="s">
        <v>56</v>
      </c>
      <c r="C47" s="56">
        <f t="shared" si="2"/>
        <v>136</v>
      </c>
      <c r="D47" s="53">
        <f t="shared" si="3"/>
        <v>1</v>
      </c>
      <c r="F47" s="46"/>
      <c r="G47" s="46"/>
      <c r="I47" s="46"/>
      <c r="J47" s="46"/>
      <c r="L47" s="46"/>
      <c r="M47" s="46"/>
      <c r="O47" s="48">
        <v>7</v>
      </c>
      <c r="P47" s="49">
        <v>136</v>
      </c>
      <c r="R47" s="46"/>
      <c r="S47" s="46"/>
    </row>
    <row r="48" spans="1:19" ht="12.75">
      <c r="B48" s="20" t="s">
        <v>58</v>
      </c>
      <c r="C48" s="56">
        <f t="shared" si="2"/>
        <v>120</v>
      </c>
      <c r="D48" s="53">
        <f t="shared" si="3"/>
        <v>1</v>
      </c>
      <c r="L48" s="21">
        <v>19</v>
      </c>
      <c r="M48" s="22">
        <v>120</v>
      </c>
    </row>
    <row r="49" spans="1:19" ht="14.25">
      <c r="B49" s="62" t="s">
        <v>140</v>
      </c>
      <c r="C49" s="56">
        <f t="shared" si="2"/>
        <v>120</v>
      </c>
      <c r="D49" s="53">
        <f t="shared" si="3"/>
        <v>1</v>
      </c>
      <c r="R49">
        <v>21</v>
      </c>
      <c r="S49">
        <v>120</v>
      </c>
    </row>
    <row r="50" spans="1:19" ht="12.75">
      <c r="B50" s="20" t="s">
        <v>59</v>
      </c>
      <c r="C50" s="56">
        <f t="shared" si="2"/>
        <v>115</v>
      </c>
      <c r="D50" s="53">
        <f t="shared" si="3"/>
        <v>1</v>
      </c>
      <c r="O50" s="21">
        <v>9</v>
      </c>
      <c r="P50" s="22">
        <v>115</v>
      </c>
    </row>
    <row r="51" spans="1:19" ht="15.75" customHeight="1">
      <c r="B51" s="20" t="s">
        <v>60</v>
      </c>
      <c r="C51" s="56">
        <f t="shared" si="2"/>
        <v>110</v>
      </c>
      <c r="D51" s="53">
        <f t="shared" si="3"/>
        <v>1</v>
      </c>
      <c r="L51" s="21">
        <v>20</v>
      </c>
      <c r="M51" s="22">
        <v>110</v>
      </c>
    </row>
    <row r="52" spans="1:19" ht="15.75" customHeight="1">
      <c r="A52" s="54"/>
      <c r="B52" s="55" t="s">
        <v>61</v>
      </c>
      <c r="C52" s="56">
        <f t="shared" si="2"/>
        <v>105</v>
      </c>
      <c r="D52" s="53">
        <f t="shared" si="3"/>
        <v>1</v>
      </c>
      <c r="F52" s="54"/>
      <c r="G52" s="54"/>
      <c r="I52" s="54"/>
      <c r="J52" s="54"/>
      <c r="L52" s="54"/>
      <c r="M52" s="54"/>
      <c r="O52" s="56">
        <v>10</v>
      </c>
      <c r="P52" s="57">
        <v>105</v>
      </c>
      <c r="R52" s="54"/>
      <c r="S52" s="54"/>
    </row>
    <row r="53" spans="1:19" ht="15.75" customHeight="1">
      <c r="B53" s="61" t="s">
        <v>62</v>
      </c>
      <c r="C53" s="56">
        <f t="shared" si="2"/>
        <v>100</v>
      </c>
      <c r="D53" s="53">
        <f t="shared" si="3"/>
        <v>1</v>
      </c>
      <c r="E53" s="26"/>
      <c r="F53" s="48" t="s">
        <v>34</v>
      </c>
      <c r="G53" s="49">
        <v>100</v>
      </c>
      <c r="H53" s="26"/>
      <c r="I53" s="21"/>
      <c r="J53" s="28"/>
      <c r="K53" s="26"/>
      <c r="N53" s="26"/>
      <c r="Q53" s="26"/>
    </row>
    <row r="54" spans="1:19" ht="15.75" customHeight="1">
      <c r="B54" s="61" t="s">
        <v>63</v>
      </c>
      <c r="C54" s="56">
        <f t="shared" si="2"/>
        <v>100</v>
      </c>
      <c r="D54" s="53">
        <f t="shared" si="3"/>
        <v>1</v>
      </c>
      <c r="L54" s="21">
        <v>21</v>
      </c>
      <c r="M54" s="22">
        <v>100</v>
      </c>
    </row>
    <row r="55" spans="1:19" ht="15.75" customHeight="1">
      <c r="B55" s="61" t="s">
        <v>64</v>
      </c>
      <c r="C55" s="56">
        <f t="shared" si="2"/>
        <v>94</v>
      </c>
      <c r="D55" s="53">
        <f t="shared" si="3"/>
        <v>1</v>
      </c>
      <c r="O55" s="21">
        <v>11</v>
      </c>
      <c r="P55" s="22">
        <v>94</v>
      </c>
    </row>
    <row r="56" spans="1:19" ht="15.75" customHeight="1">
      <c r="B56" s="61" t="s">
        <v>65</v>
      </c>
      <c r="C56" s="56">
        <f t="shared" si="2"/>
        <v>90</v>
      </c>
      <c r="D56" s="53">
        <f t="shared" si="3"/>
        <v>1</v>
      </c>
      <c r="L56" s="21">
        <v>22</v>
      </c>
      <c r="M56" s="22">
        <v>90</v>
      </c>
    </row>
    <row r="57" spans="1:19" ht="15.75" customHeight="1">
      <c r="B57" s="61" t="s">
        <v>66</v>
      </c>
      <c r="C57" s="56">
        <f t="shared" si="2"/>
        <v>84</v>
      </c>
      <c r="D57" s="53">
        <f t="shared" si="3"/>
        <v>1</v>
      </c>
      <c r="O57" s="21">
        <v>12</v>
      </c>
      <c r="P57" s="22">
        <v>84</v>
      </c>
    </row>
    <row r="58" spans="1:19" ht="15.75" customHeight="1">
      <c r="A58" s="46"/>
      <c r="B58" s="61" t="s">
        <v>67</v>
      </c>
      <c r="C58" s="56">
        <f t="shared" si="2"/>
        <v>80</v>
      </c>
      <c r="D58" s="53">
        <f t="shared" si="3"/>
        <v>1</v>
      </c>
      <c r="F58" s="46"/>
      <c r="G58" s="46"/>
      <c r="I58" s="46"/>
      <c r="J58" s="46"/>
      <c r="L58" s="48">
        <v>23</v>
      </c>
      <c r="M58" s="49">
        <v>80</v>
      </c>
      <c r="O58" s="46"/>
      <c r="P58" s="46"/>
      <c r="R58" s="46"/>
      <c r="S58" s="46"/>
    </row>
    <row r="59" spans="1:19" ht="15.75" customHeight="1">
      <c r="B59" s="61" t="s">
        <v>68</v>
      </c>
      <c r="C59" s="56">
        <f t="shared" si="2"/>
        <v>73</v>
      </c>
      <c r="D59" s="53">
        <f t="shared" si="3"/>
        <v>1</v>
      </c>
      <c r="O59" s="21">
        <v>13</v>
      </c>
      <c r="P59" s="22">
        <v>73</v>
      </c>
    </row>
    <row r="60" spans="1:19" ht="15.75" customHeight="1">
      <c r="B60" s="59" t="s">
        <v>142</v>
      </c>
      <c r="C60" s="56">
        <f t="shared" si="2"/>
        <v>72</v>
      </c>
      <c r="D60" s="53">
        <f t="shared" si="3"/>
        <v>1</v>
      </c>
      <c r="R60">
        <v>23</v>
      </c>
      <c r="S60">
        <v>72</v>
      </c>
    </row>
    <row r="61" spans="1:19" ht="15.75" customHeight="1">
      <c r="B61" s="61" t="s">
        <v>69</v>
      </c>
      <c r="C61" s="56">
        <f t="shared" si="2"/>
        <v>70</v>
      </c>
      <c r="D61" s="53">
        <f t="shared" si="3"/>
        <v>1</v>
      </c>
      <c r="L61" s="21">
        <v>24</v>
      </c>
      <c r="M61" s="22">
        <v>70</v>
      </c>
    </row>
    <row r="62" spans="1:19" ht="15.75" customHeight="1">
      <c r="B62" s="61" t="s">
        <v>70</v>
      </c>
      <c r="C62" s="56">
        <f t="shared" si="2"/>
        <v>63</v>
      </c>
      <c r="D62" s="53">
        <f t="shared" si="3"/>
        <v>1</v>
      </c>
      <c r="O62" s="21">
        <v>14</v>
      </c>
      <c r="P62" s="22">
        <v>63</v>
      </c>
    </row>
    <row r="63" spans="1:19" ht="15.75" customHeight="1">
      <c r="A63" s="28"/>
      <c r="B63" s="61" t="s">
        <v>71</v>
      </c>
      <c r="C63" s="56">
        <f t="shared" si="2"/>
        <v>60</v>
      </c>
      <c r="D63" s="53">
        <f t="shared" si="3"/>
        <v>1</v>
      </c>
      <c r="F63" s="28"/>
      <c r="G63" s="28"/>
      <c r="I63" s="21">
        <v>5</v>
      </c>
      <c r="J63" s="22">
        <v>60</v>
      </c>
    </row>
    <row r="64" spans="1:19" ht="15.75" customHeight="1">
      <c r="B64" s="61" t="s">
        <v>72</v>
      </c>
      <c r="C64" s="56">
        <f t="shared" si="2"/>
        <v>60</v>
      </c>
      <c r="D64" s="53">
        <f t="shared" si="3"/>
        <v>1</v>
      </c>
      <c r="L64" s="21">
        <v>25</v>
      </c>
      <c r="M64" s="22">
        <v>60</v>
      </c>
    </row>
    <row r="65" spans="1:33" ht="15.75" customHeight="1">
      <c r="B65" s="61" t="s">
        <v>73</v>
      </c>
      <c r="C65" s="56">
        <f t="shared" si="2"/>
        <v>52</v>
      </c>
      <c r="D65" s="53">
        <f t="shared" si="3"/>
        <v>1</v>
      </c>
      <c r="O65" s="21">
        <v>15</v>
      </c>
      <c r="P65" s="22">
        <v>52</v>
      </c>
    </row>
    <row r="66" spans="1:33" ht="15.75" customHeight="1">
      <c r="B66" s="61" t="s">
        <v>74</v>
      </c>
      <c r="C66" s="56">
        <f t="shared" si="2"/>
        <v>50</v>
      </c>
      <c r="D66" s="53">
        <f t="shared" si="3"/>
        <v>1</v>
      </c>
      <c r="L66" s="21">
        <v>26</v>
      </c>
      <c r="M66" s="22">
        <v>50</v>
      </c>
    </row>
    <row r="67" spans="1:33" ht="15.75" customHeight="1">
      <c r="B67" s="59" t="s">
        <v>143</v>
      </c>
      <c r="C67" s="56">
        <f t="shared" si="2"/>
        <v>48</v>
      </c>
      <c r="D67" s="53">
        <f t="shared" si="3"/>
        <v>1</v>
      </c>
      <c r="R67">
        <v>24</v>
      </c>
      <c r="S67">
        <v>48</v>
      </c>
    </row>
    <row r="68" spans="1:33" ht="15.75" customHeight="1">
      <c r="B68" s="61" t="s">
        <v>75</v>
      </c>
      <c r="C68" s="56">
        <f t="shared" si="2"/>
        <v>42</v>
      </c>
      <c r="D68" s="53">
        <f t="shared" si="3"/>
        <v>1</v>
      </c>
      <c r="O68" s="21">
        <v>16</v>
      </c>
      <c r="P68" s="22">
        <v>42</v>
      </c>
    </row>
    <row r="69" spans="1:33" ht="15.75" customHeight="1">
      <c r="B69" s="61" t="s">
        <v>76</v>
      </c>
      <c r="C69" s="56">
        <f t="shared" si="2"/>
        <v>40</v>
      </c>
      <c r="D69" s="53">
        <f t="shared" si="3"/>
        <v>1</v>
      </c>
      <c r="L69" s="21">
        <v>27</v>
      </c>
      <c r="M69" s="22">
        <v>40</v>
      </c>
    </row>
    <row r="70" spans="1:33" ht="15.75" customHeight="1">
      <c r="B70" s="61" t="s">
        <v>77</v>
      </c>
      <c r="C70" s="56">
        <f t="shared" ref="C70:C76" si="4">G70+J70+M70+P70+S70</f>
        <v>31</v>
      </c>
      <c r="D70" s="53">
        <f t="shared" ref="D70:D76" si="5">SUM(IF(F70&lt;&gt;"",1,0),IF(I70&lt;&gt;"",1,0),IF(L70&lt;&gt;"",1,0),IF(O70&lt;&gt;"",1,0),IF(R70&lt;&gt;"",1,0))</f>
        <v>1</v>
      </c>
      <c r="O70" s="21">
        <v>17</v>
      </c>
      <c r="P70" s="22">
        <v>31</v>
      </c>
    </row>
    <row r="71" spans="1:33" ht="15.75" customHeight="1">
      <c r="B71" s="61" t="s">
        <v>78</v>
      </c>
      <c r="C71" s="56">
        <f t="shared" si="4"/>
        <v>30</v>
      </c>
      <c r="D71" s="53">
        <f t="shared" si="5"/>
        <v>1</v>
      </c>
      <c r="L71" s="21">
        <v>28</v>
      </c>
      <c r="M71" s="22">
        <v>30</v>
      </c>
    </row>
    <row r="72" spans="1:33" ht="15.75" customHeight="1">
      <c r="B72" s="59" t="s">
        <v>144</v>
      </c>
      <c r="C72" s="56">
        <f t="shared" si="4"/>
        <v>24</v>
      </c>
      <c r="D72" s="53">
        <f t="shared" si="5"/>
        <v>1</v>
      </c>
      <c r="R72">
        <v>25</v>
      </c>
      <c r="S72">
        <v>24</v>
      </c>
    </row>
    <row r="73" spans="1:33" ht="15.75" customHeight="1">
      <c r="B73" s="61" t="s">
        <v>79</v>
      </c>
      <c r="C73" s="56">
        <f t="shared" si="4"/>
        <v>21</v>
      </c>
      <c r="D73" s="53">
        <f t="shared" si="5"/>
        <v>1</v>
      </c>
      <c r="O73" s="21">
        <v>18</v>
      </c>
      <c r="P73" s="22">
        <v>21</v>
      </c>
    </row>
    <row r="74" spans="1:33" ht="15.75" customHeight="1">
      <c r="B74" s="61" t="s">
        <v>80</v>
      </c>
      <c r="C74" s="56">
        <f t="shared" si="4"/>
        <v>20</v>
      </c>
      <c r="D74" s="53">
        <f t="shared" si="5"/>
        <v>1</v>
      </c>
      <c r="L74" s="21">
        <v>29</v>
      </c>
      <c r="M74" s="22">
        <v>20</v>
      </c>
    </row>
    <row r="75" spans="1:33" ht="15.75" customHeight="1">
      <c r="A75" s="29"/>
      <c r="B75" s="64" t="s">
        <v>81</v>
      </c>
      <c r="C75" s="56">
        <f t="shared" si="4"/>
        <v>10</v>
      </c>
      <c r="D75" s="53">
        <f t="shared" si="5"/>
        <v>1</v>
      </c>
      <c r="E75" s="29"/>
      <c r="F75" s="29"/>
      <c r="G75" s="29"/>
      <c r="H75" s="29"/>
      <c r="I75" s="29"/>
      <c r="J75" s="29"/>
      <c r="K75" s="29"/>
      <c r="L75" s="30">
        <v>30</v>
      </c>
      <c r="M75" s="31">
        <v>10</v>
      </c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1:33" ht="15.75" customHeight="1">
      <c r="A76" s="46"/>
      <c r="B76" s="61" t="s">
        <v>82</v>
      </c>
      <c r="C76" s="56">
        <f t="shared" si="4"/>
        <v>10</v>
      </c>
      <c r="D76" s="53">
        <f t="shared" si="5"/>
        <v>1</v>
      </c>
      <c r="F76" s="46"/>
      <c r="G76" s="46"/>
      <c r="I76" s="46"/>
      <c r="J76" s="46"/>
      <c r="L76" s="46"/>
      <c r="M76" s="46"/>
      <c r="O76" s="48">
        <v>19</v>
      </c>
      <c r="P76" s="49">
        <v>10</v>
      </c>
      <c r="R76" s="46"/>
      <c r="S76" s="46"/>
    </row>
  </sheetData>
  <autoFilter ref="A5:AG51">
    <sortState ref="A6:AG76">
      <sortCondition descending="1" sortBy="cellColor" ref="D6:D76" dxfId="1"/>
      <sortCondition descending="1" ref="C6:C76"/>
    </sortState>
  </autoFilter>
  <mergeCells count="3">
    <mergeCell ref="I4:J4"/>
    <mergeCell ref="O4:P4"/>
    <mergeCell ref="L4:M4"/>
  </mergeCells>
  <phoneticPr fontId="0" type="noConversion"/>
  <conditionalFormatting sqref="D1:D1048576">
    <cfRule type="colorScale" priority="2">
      <colorScale>
        <cfvo type="num" val="1"/>
        <cfvo type="max" val="0"/>
        <color rgb="FFFF7128"/>
        <color theme="4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9"/>
  <sheetViews>
    <sheetView zoomScale="85" zoomScaleNormal="85" workbookViewId="0">
      <selection activeCell="F27" sqref="F27"/>
    </sheetView>
  </sheetViews>
  <sheetFormatPr defaultColWidth="14.42578125" defaultRowHeight="15.75" customHeight="1"/>
  <cols>
    <col min="1" max="1" width="20.140625" customWidth="1"/>
    <col min="2" max="2" width="22" customWidth="1"/>
    <col min="3" max="3" width="16.5703125" customWidth="1"/>
    <col min="4" max="4" width="19.5703125" customWidth="1"/>
    <col min="5" max="5" width="1.5703125" customWidth="1"/>
    <col min="7" max="7" width="18.5703125" customWidth="1"/>
    <col min="8" max="8" width="1.5703125" customWidth="1"/>
    <col min="11" max="11" width="1.7109375" customWidth="1"/>
    <col min="14" max="14" width="1.5703125" customWidth="1"/>
    <col min="17" max="17" width="1.5703125" customWidth="1"/>
  </cols>
  <sheetData>
    <row r="1" spans="1:19" ht="18">
      <c r="A1" s="9"/>
    </row>
    <row r="2" spans="1:19" ht="18">
      <c r="A2" s="9" t="s">
        <v>83</v>
      </c>
    </row>
    <row r="4" spans="1:19" ht="15.75" customHeight="1">
      <c r="C4" s="10"/>
      <c r="D4" s="10"/>
      <c r="E4" s="10"/>
      <c r="F4" s="11" t="s">
        <v>14</v>
      </c>
      <c r="G4" s="12"/>
      <c r="H4" s="10"/>
      <c r="I4" s="68" t="s">
        <v>15</v>
      </c>
      <c r="J4" s="69"/>
      <c r="K4" s="10"/>
      <c r="L4" s="68" t="s">
        <v>16</v>
      </c>
      <c r="M4" s="69"/>
      <c r="N4" s="10"/>
      <c r="O4" s="68" t="s">
        <v>17</v>
      </c>
      <c r="P4" s="69"/>
      <c r="Q4" s="10"/>
      <c r="R4" s="11" t="s">
        <v>18</v>
      </c>
      <c r="S4" s="12"/>
    </row>
    <row r="5" spans="1:19" ht="15.75" customHeight="1">
      <c r="A5" s="13" t="s">
        <v>19</v>
      </c>
      <c r="B5" s="14" t="s">
        <v>20</v>
      </c>
      <c r="C5" s="13" t="s">
        <v>21</v>
      </c>
      <c r="D5" s="14" t="s">
        <v>22</v>
      </c>
      <c r="E5" s="6"/>
      <c r="F5" s="14" t="s">
        <v>23</v>
      </c>
      <c r="G5" s="14" t="s">
        <v>24</v>
      </c>
      <c r="H5" s="6"/>
      <c r="I5" s="14" t="s">
        <v>23</v>
      </c>
      <c r="J5" s="14" t="s">
        <v>24</v>
      </c>
      <c r="K5" s="6"/>
      <c r="L5" s="14" t="s">
        <v>23</v>
      </c>
      <c r="M5" s="14" t="s">
        <v>24</v>
      </c>
      <c r="N5" s="6"/>
      <c r="O5" s="14" t="s">
        <v>23</v>
      </c>
      <c r="P5" s="14" t="s">
        <v>24</v>
      </c>
      <c r="Q5" s="6"/>
      <c r="R5" s="14" t="s">
        <v>23</v>
      </c>
      <c r="S5" s="14" t="s">
        <v>24</v>
      </c>
    </row>
    <row r="6" spans="1:19" ht="15.75" customHeight="1">
      <c r="A6" s="54">
        <v>1</v>
      </c>
      <c r="B6" s="66" t="s">
        <v>86</v>
      </c>
      <c r="C6" s="24">
        <f t="shared" ref="C6:C19" si="0">G6+J6+M6+P6+S6</f>
        <v>900</v>
      </c>
      <c r="D6" s="24">
        <f t="shared" ref="D6:D19" si="1">SUM(IF(F6&lt;&gt;"",1,0),IF(I6&lt;&gt;"",1,0),IF(L6&lt;&gt;"",1,0),IF(O6&lt;&gt;"",1,0),IF(R6&lt;&gt;"",1,0))</f>
        <v>2</v>
      </c>
      <c r="F6" s="54"/>
      <c r="G6" s="54"/>
      <c r="I6" s="54"/>
      <c r="J6" s="54"/>
      <c r="L6" s="56">
        <v>1</v>
      </c>
      <c r="M6" s="57">
        <v>300</v>
      </c>
      <c r="O6" s="54"/>
      <c r="P6" s="54"/>
      <c r="R6" s="54">
        <v>1</v>
      </c>
      <c r="S6" s="54">
        <v>600</v>
      </c>
    </row>
    <row r="7" spans="1:19" ht="15.75" customHeight="1">
      <c r="A7">
        <v>2</v>
      </c>
      <c r="B7" s="32" t="s">
        <v>87</v>
      </c>
      <c r="C7" s="24">
        <f t="shared" si="0"/>
        <v>797</v>
      </c>
      <c r="D7" s="24">
        <f t="shared" si="1"/>
        <v>2</v>
      </c>
      <c r="L7" s="21">
        <v>2</v>
      </c>
      <c r="M7" s="22">
        <v>257</v>
      </c>
      <c r="R7">
        <v>2</v>
      </c>
      <c r="S7">
        <v>540</v>
      </c>
    </row>
    <row r="8" spans="1:19" ht="15.75" customHeight="1">
      <c r="A8" s="54">
        <v>3</v>
      </c>
      <c r="B8" s="43" t="s">
        <v>84</v>
      </c>
      <c r="C8" s="24">
        <f t="shared" si="0"/>
        <v>560</v>
      </c>
      <c r="D8" s="24">
        <f t="shared" si="1"/>
        <v>3</v>
      </c>
      <c r="E8" s="26"/>
      <c r="F8" s="42">
        <v>2</v>
      </c>
      <c r="G8" s="44">
        <v>200</v>
      </c>
      <c r="H8" s="26"/>
      <c r="I8" s="42">
        <v>1</v>
      </c>
      <c r="J8" s="44">
        <v>300</v>
      </c>
      <c r="K8" s="26"/>
      <c r="L8" s="45"/>
      <c r="M8" s="45"/>
      <c r="N8" s="26"/>
      <c r="O8" s="45"/>
      <c r="P8" s="45"/>
      <c r="Q8" s="26"/>
      <c r="R8" s="45">
        <v>10</v>
      </c>
      <c r="S8" s="45">
        <v>60</v>
      </c>
    </row>
    <row r="9" spans="1:19" ht="15.75" customHeight="1">
      <c r="A9">
        <v>4</v>
      </c>
      <c r="B9" s="32" t="s">
        <v>85</v>
      </c>
      <c r="C9" s="24">
        <f t="shared" si="0"/>
        <v>540</v>
      </c>
      <c r="D9" s="24">
        <f t="shared" si="1"/>
        <v>2</v>
      </c>
      <c r="F9" s="21">
        <v>1</v>
      </c>
      <c r="G9" s="22">
        <v>300</v>
      </c>
      <c r="I9" s="21"/>
      <c r="J9" s="22"/>
      <c r="R9">
        <v>7</v>
      </c>
      <c r="S9">
        <v>240</v>
      </c>
    </row>
    <row r="10" spans="1:19" ht="15.75" customHeight="1">
      <c r="A10" s="54">
        <v>5</v>
      </c>
      <c r="B10" s="32" t="s">
        <v>88</v>
      </c>
      <c r="C10" s="24">
        <f t="shared" si="0"/>
        <v>514</v>
      </c>
      <c r="D10" s="24">
        <f t="shared" si="1"/>
        <v>2</v>
      </c>
      <c r="L10" s="21">
        <v>3</v>
      </c>
      <c r="M10" s="22">
        <v>214</v>
      </c>
      <c r="R10">
        <v>6</v>
      </c>
      <c r="S10">
        <v>300</v>
      </c>
    </row>
    <row r="11" spans="1:19" ht="15.75" customHeight="1">
      <c r="A11">
        <v>6</v>
      </c>
      <c r="B11" s="32" t="s">
        <v>91</v>
      </c>
      <c r="C11" s="24">
        <f t="shared" si="0"/>
        <v>460</v>
      </c>
      <c r="D11" s="24">
        <f t="shared" si="1"/>
        <v>2</v>
      </c>
      <c r="F11" s="21">
        <v>3</v>
      </c>
      <c r="G11" s="22">
        <v>100</v>
      </c>
      <c r="R11">
        <v>5</v>
      </c>
      <c r="S11">
        <v>360</v>
      </c>
    </row>
    <row r="12" spans="1:19" ht="15.75" customHeight="1">
      <c r="B12" s="62" t="s">
        <v>117</v>
      </c>
      <c r="C12" s="24">
        <f t="shared" si="0"/>
        <v>480</v>
      </c>
      <c r="D12" s="24">
        <f t="shared" si="1"/>
        <v>1</v>
      </c>
      <c r="R12">
        <v>3</v>
      </c>
      <c r="S12">
        <v>480</v>
      </c>
    </row>
    <row r="13" spans="1:19" ht="15.75" customHeight="1">
      <c r="B13" s="62" t="s">
        <v>118</v>
      </c>
      <c r="C13" s="24">
        <f t="shared" si="0"/>
        <v>420</v>
      </c>
      <c r="D13" s="24">
        <f t="shared" si="1"/>
        <v>1</v>
      </c>
      <c r="R13">
        <v>4</v>
      </c>
      <c r="S13">
        <v>420</v>
      </c>
    </row>
    <row r="14" spans="1:19" ht="15.75" customHeight="1">
      <c r="B14" s="62" t="s">
        <v>120</v>
      </c>
      <c r="C14" s="24">
        <f t="shared" si="0"/>
        <v>180</v>
      </c>
      <c r="D14" s="24">
        <f t="shared" si="1"/>
        <v>1</v>
      </c>
      <c r="R14">
        <v>8</v>
      </c>
      <c r="S14">
        <v>180</v>
      </c>
    </row>
    <row r="15" spans="1:19" ht="15.75" customHeight="1">
      <c r="B15" s="32" t="s">
        <v>89</v>
      </c>
      <c r="C15" s="24">
        <f t="shared" si="0"/>
        <v>171</v>
      </c>
      <c r="D15" s="24">
        <f t="shared" si="1"/>
        <v>1</v>
      </c>
      <c r="L15" s="21">
        <v>4</v>
      </c>
      <c r="M15" s="22">
        <v>171</v>
      </c>
    </row>
    <row r="16" spans="1:19" ht="15.75" customHeight="1">
      <c r="B16" s="67" t="s">
        <v>90</v>
      </c>
      <c r="C16" s="24">
        <f t="shared" si="0"/>
        <v>128</v>
      </c>
      <c r="D16" s="24">
        <f t="shared" si="1"/>
        <v>1</v>
      </c>
      <c r="L16" s="21">
        <v>5</v>
      </c>
      <c r="M16" s="22">
        <v>128</v>
      </c>
    </row>
    <row r="17" spans="2:19" ht="15.75" customHeight="1">
      <c r="B17" s="59" t="s">
        <v>121</v>
      </c>
      <c r="C17" s="24">
        <f t="shared" si="0"/>
        <v>120</v>
      </c>
      <c r="D17" s="24">
        <f t="shared" si="1"/>
        <v>1</v>
      </c>
      <c r="R17">
        <v>9</v>
      </c>
      <c r="S17">
        <v>120</v>
      </c>
    </row>
    <row r="18" spans="2:19" ht="15.75" customHeight="1">
      <c r="B18" s="67" t="s">
        <v>102</v>
      </c>
      <c r="C18" s="24">
        <f t="shared" si="0"/>
        <v>85</v>
      </c>
      <c r="D18" s="24">
        <f t="shared" si="1"/>
        <v>1</v>
      </c>
      <c r="L18" s="21">
        <v>6</v>
      </c>
      <c r="M18" s="22">
        <v>85</v>
      </c>
    </row>
    <row r="19" spans="2:19" ht="15.75" customHeight="1">
      <c r="B19" s="67" t="s">
        <v>103</v>
      </c>
      <c r="C19" s="24">
        <f t="shared" si="0"/>
        <v>42</v>
      </c>
      <c r="D19" s="24">
        <f t="shared" si="1"/>
        <v>1</v>
      </c>
      <c r="L19" s="21">
        <v>7</v>
      </c>
      <c r="M19" s="22">
        <v>42</v>
      </c>
    </row>
  </sheetData>
  <autoFilter ref="A5:S5">
    <sortState ref="A6:S19">
      <sortCondition descending="1" sortBy="cellColor" ref="D6:D19" dxfId="0"/>
      <sortCondition descending="1" ref="C6:C19"/>
    </sortState>
  </autoFilter>
  <mergeCells count="3">
    <mergeCell ref="I4:J4"/>
    <mergeCell ref="O4:P4"/>
    <mergeCell ref="L4:M4"/>
  </mergeCells>
  <phoneticPr fontId="0" type="noConversion"/>
  <conditionalFormatting sqref="D1:D1048576">
    <cfRule type="colorScale" priority="1">
      <colorScale>
        <cfvo type="num" val="1"/>
        <cfvo type="max" val="0"/>
        <color rgb="FFFF7128"/>
        <color theme="4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05"/>
  <sheetViews>
    <sheetView workbookViewId="0">
      <selection activeCell="C12" sqref="C12"/>
    </sheetView>
  </sheetViews>
  <sheetFormatPr defaultColWidth="14.42578125" defaultRowHeight="15.75" customHeight="1"/>
  <cols>
    <col min="1" max="1" width="10.140625" customWidth="1"/>
    <col min="2" max="2" width="23.7109375" customWidth="1"/>
    <col min="3" max="3" width="21.42578125" customWidth="1"/>
  </cols>
  <sheetData>
    <row r="1" spans="1:3" ht="18">
      <c r="A1" s="33"/>
    </row>
    <row r="2" spans="1:3" ht="18">
      <c r="A2" s="34" t="s">
        <v>14</v>
      </c>
    </row>
    <row r="3" spans="1:3" ht="15.75" customHeight="1">
      <c r="A3" s="26"/>
    </row>
    <row r="4" spans="1:3">
      <c r="A4" s="35" t="s">
        <v>92</v>
      </c>
      <c r="B4" s="6"/>
      <c r="C4" s="6"/>
    </row>
    <row r="5" spans="1:3" ht="15.75" customHeight="1">
      <c r="A5" s="36" t="s">
        <v>23</v>
      </c>
      <c r="B5" s="37" t="s">
        <v>20</v>
      </c>
      <c r="C5" s="37" t="s">
        <v>93</v>
      </c>
    </row>
    <row r="6" spans="1:3" ht="15.75" customHeight="1">
      <c r="A6" s="26">
        <v>1</v>
      </c>
      <c r="B6" s="38" t="s">
        <v>25</v>
      </c>
      <c r="C6">
        <f>TRUNC(300/3 * (4-A6))</f>
        <v>300</v>
      </c>
    </row>
    <row r="7" spans="1:3">
      <c r="A7" s="35"/>
      <c r="B7" s="6"/>
      <c r="C7" s="6"/>
    </row>
    <row r="8" spans="1:3">
      <c r="A8" s="35" t="s">
        <v>94</v>
      </c>
      <c r="B8" s="6"/>
      <c r="C8" s="6"/>
    </row>
    <row r="9" spans="1:3" ht="15.75" customHeight="1">
      <c r="A9" s="36" t="s">
        <v>23</v>
      </c>
      <c r="B9" s="39" t="s">
        <v>20</v>
      </c>
      <c r="C9" s="39" t="s">
        <v>93</v>
      </c>
    </row>
    <row r="10" spans="1:3" ht="15.75" customHeight="1">
      <c r="A10" s="26">
        <v>1</v>
      </c>
      <c r="B10" s="38" t="s">
        <v>30</v>
      </c>
      <c r="C10">
        <f>TRUNC(300/6 * (7-A10))</f>
        <v>300</v>
      </c>
    </row>
    <row r="11" spans="1:3" ht="15.75" customHeight="1">
      <c r="A11" s="26">
        <v>2</v>
      </c>
      <c r="B11" s="38" t="s">
        <v>31</v>
      </c>
      <c r="C11">
        <f>TRUNC(300/6 * (7-A11))</f>
        <v>250</v>
      </c>
    </row>
    <row r="12" spans="1:3" ht="15.75" customHeight="1">
      <c r="A12" s="26">
        <v>3</v>
      </c>
      <c r="B12" s="38" t="s">
        <v>32</v>
      </c>
      <c r="C12">
        <f>TRUNC(300/6 * (7-A12))</f>
        <v>200</v>
      </c>
    </row>
    <row r="13" spans="1:3" ht="15.75" customHeight="1">
      <c r="A13" s="26">
        <v>4</v>
      </c>
      <c r="B13" s="38" t="s">
        <v>53</v>
      </c>
      <c r="C13">
        <f>TRUNC(300/6 * (7-A13))</f>
        <v>150</v>
      </c>
    </row>
    <row r="14" spans="1:3" ht="15.75" customHeight="1">
      <c r="A14" s="26" t="s">
        <v>34</v>
      </c>
      <c r="B14" s="38" t="s">
        <v>33</v>
      </c>
      <c r="C14">
        <f>TRUNC(300/6 * (7-5))</f>
        <v>100</v>
      </c>
    </row>
    <row r="15" spans="1:3" ht="15.75" customHeight="1">
      <c r="A15" s="26" t="s">
        <v>34</v>
      </c>
      <c r="B15" s="38" t="s">
        <v>62</v>
      </c>
      <c r="C15">
        <f>TRUNC(300/6 * (7-5))</f>
        <v>100</v>
      </c>
    </row>
    <row r="16" spans="1:3" ht="15.75" customHeight="1">
      <c r="A16" s="26"/>
    </row>
    <row r="17" spans="1:3">
      <c r="A17" s="35" t="s">
        <v>95</v>
      </c>
      <c r="B17" s="6"/>
      <c r="C17" s="6"/>
    </row>
    <row r="18" spans="1:3" ht="15.75" customHeight="1">
      <c r="A18" s="36" t="s">
        <v>23</v>
      </c>
      <c r="B18" s="37" t="s">
        <v>20</v>
      </c>
      <c r="C18" s="37" t="s">
        <v>93</v>
      </c>
    </row>
    <row r="19" spans="1:3" ht="15.75" customHeight="1">
      <c r="A19" s="26">
        <v>1</v>
      </c>
      <c r="B19" s="38" t="s">
        <v>85</v>
      </c>
      <c r="C19">
        <f>TRUNC(300/3 * (4-A19))</f>
        <v>300</v>
      </c>
    </row>
    <row r="20" spans="1:3" ht="15.75" customHeight="1">
      <c r="A20" s="26">
        <v>2</v>
      </c>
      <c r="B20" s="38" t="s">
        <v>84</v>
      </c>
      <c r="C20">
        <f>TRUNC(300/3 * (4-A20))</f>
        <v>200</v>
      </c>
    </row>
    <row r="21" spans="1:3" ht="15.75" customHeight="1">
      <c r="A21" s="26">
        <v>3</v>
      </c>
      <c r="B21" s="38" t="s">
        <v>91</v>
      </c>
      <c r="C21">
        <f>TRUNC(300/3 * (4-A21))</f>
        <v>100</v>
      </c>
    </row>
    <row r="22" spans="1:3" ht="15.75" customHeight="1">
      <c r="A22" s="26"/>
    </row>
    <row r="23" spans="1:3" ht="15.75" customHeight="1">
      <c r="A23" s="26"/>
    </row>
    <row r="24" spans="1:3" ht="15.75" customHeight="1">
      <c r="A24" s="26"/>
    </row>
    <row r="25" spans="1:3" ht="15.75" customHeight="1">
      <c r="A25" s="26"/>
    </row>
    <row r="26" spans="1:3" ht="15.75" customHeight="1">
      <c r="A26" s="26"/>
    </row>
    <row r="27" spans="1:3" ht="15.75" customHeight="1">
      <c r="A27" s="26"/>
    </row>
    <row r="28" spans="1:3" ht="15.75" customHeight="1">
      <c r="A28" s="26"/>
    </row>
    <row r="29" spans="1:3" ht="15.75" customHeight="1">
      <c r="A29" s="26"/>
    </row>
    <row r="30" spans="1:3" ht="12.75">
      <c r="A30" s="26"/>
    </row>
    <row r="31" spans="1:3" ht="12.75">
      <c r="A31" s="26"/>
    </row>
    <row r="32" spans="1:3" ht="12.75">
      <c r="A32" s="26"/>
    </row>
    <row r="33" spans="1:1" ht="12.75">
      <c r="A33" s="26"/>
    </row>
    <row r="34" spans="1:1" ht="12.75">
      <c r="A34" s="26"/>
    </row>
    <row r="35" spans="1:1" ht="12.75">
      <c r="A35" s="26"/>
    </row>
    <row r="36" spans="1:1" ht="12.75">
      <c r="A36" s="26"/>
    </row>
    <row r="37" spans="1:1" ht="12.75">
      <c r="A37" s="26"/>
    </row>
    <row r="38" spans="1:1" ht="12.75">
      <c r="A38" s="26"/>
    </row>
    <row r="39" spans="1:1" ht="12.75">
      <c r="A39" s="26"/>
    </row>
    <row r="40" spans="1:1" ht="12.75">
      <c r="A40" s="26"/>
    </row>
    <row r="41" spans="1:1" ht="12.75">
      <c r="A41" s="26"/>
    </row>
    <row r="42" spans="1:1" ht="12.75">
      <c r="A42" s="26"/>
    </row>
    <row r="43" spans="1:1" ht="12.75">
      <c r="A43" s="26"/>
    </row>
    <row r="44" spans="1:1" ht="12.75">
      <c r="A44" s="26"/>
    </row>
    <row r="45" spans="1:1" ht="12.75">
      <c r="A45" s="26"/>
    </row>
    <row r="46" spans="1:1" ht="12.75">
      <c r="A46" s="26"/>
    </row>
    <row r="47" spans="1:1" ht="12.75">
      <c r="A47" s="26"/>
    </row>
    <row r="48" spans="1:1" ht="12.75">
      <c r="A48" s="26"/>
    </row>
    <row r="49" spans="1:1" ht="12.75">
      <c r="A49" s="26"/>
    </row>
    <row r="50" spans="1:1" ht="12.75">
      <c r="A50" s="26"/>
    </row>
    <row r="51" spans="1:1" ht="12.75">
      <c r="A51" s="26"/>
    </row>
    <row r="52" spans="1:1" ht="12.75">
      <c r="A52" s="26"/>
    </row>
    <row r="53" spans="1:1" ht="12.75">
      <c r="A53" s="26"/>
    </row>
    <row r="54" spans="1:1" ht="12.75">
      <c r="A54" s="26"/>
    </row>
    <row r="55" spans="1:1" ht="12.75">
      <c r="A55" s="26"/>
    </row>
    <row r="56" spans="1:1" ht="12.75">
      <c r="A56" s="26"/>
    </row>
    <row r="57" spans="1:1" ht="12.75">
      <c r="A57" s="26"/>
    </row>
    <row r="58" spans="1:1" ht="12.75">
      <c r="A58" s="26"/>
    </row>
    <row r="59" spans="1:1" ht="12.75">
      <c r="A59" s="26"/>
    </row>
    <row r="60" spans="1:1" ht="12.75">
      <c r="A60" s="26"/>
    </row>
    <row r="61" spans="1:1" ht="12.75">
      <c r="A61" s="26"/>
    </row>
    <row r="62" spans="1:1" ht="12.75">
      <c r="A62" s="26"/>
    </row>
    <row r="63" spans="1:1" ht="12.75">
      <c r="A63" s="26"/>
    </row>
    <row r="64" spans="1:1" ht="12.75">
      <c r="A64" s="26"/>
    </row>
    <row r="65" spans="1:1" ht="12.75">
      <c r="A65" s="26"/>
    </row>
    <row r="66" spans="1:1" ht="12.75">
      <c r="A66" s="26"/>
    </row>
    <row r="67" spans="1:1" ht="12.75">
      <c r="A67" s="26"/>
    </row>
    <row r="68" spans="1:1" ht="12.75">
      <c r="A68" s="26"/>
    </row>
    <row r="69" spans="1:1" ht="12.75">
      <c r="A69" s="26"/>
    </row>
    <row r="70" spans="1:1" ht="12.75">
      <c r="A70" s="26"/>
    </row>
    <row r="71" spans="1:1" ht="12.75">
      <c r="A71" s="26"/>
    </row>
    <row r="72" spans="1:1" ht="12.75">
      <c r="A72" s="26"/>
    </row>
    <row r="73" spans="1:1" ht="12.75">
      <c r="A73" s="26"/>
    </row>
    <row r="74" spans="1:1" ht="12.75">
      <c r="A74" s="26"/>
    </row>
    <row r="75" spans="1:1" ht="12.75">
      <c r="A75" s="26"/>
    </row>
    <row r="76" spans="1:1" ht="12.75">
      <c r="A76" s="26"/>
    </row>
    <row r="77" spans="1:1" ht="12.75">
      <c r="A77" s="26"/>
    </row>
    <row r="78" spans="1:1" ht="12.75">
      <c r="A78" s="26"/>
    </row>
    <row r="79" spans="1:1" ht="12.75">
      <c r="A79" s="26"/>
    </row>
    <row r="80" spans="1:1" ht="12.75">
      <c r="A80" s="26"/>
    </row>
    <row r="81" spans="1:1" ht="12.75">
      <c r="A81" s="26"/>
    </row>
    <row r="82" spans="1:1" ht="12.75">
      <c r="A82" s="26"/>
    </row>
    <row r="83" spans="1:1" ht="12.75">
      <c r="A83" s="26"/>
    </row>
    <row r="84" spans="1:1" ht="12.75">
      <c r="A84" s="26"/>
    </row>
    <row r="85" spans="1:1" ht="12.75">
      <c r="A85" s="26"/>
    </row>
    <row r="86" spans="1:1" ht="12.75">
      <c r="A86" s="26"/>
    </row>
    <row r="87" spans="1:1" ht="12.75">
      <c r="A87" s="26"/>
    </row>
    <row r="88" spans="1:1" ht="12.75">
      <c r="A88" s="26"/>
    </row>
    <row r="89" spans="1:1" ht="12.75">
      <c r="A89" s="26"/>
    </row>
    <row r="90" spans="1:1" ht="12.75">
      <c r="A90" s="26"/>
    </row>
    <row r="91" spans="1:1" ht="12.75">
      <c r="A91" s="26"/>
    </row>
    <row r="92" spans="1:1" ht="12.75">
      <c r="A92" s="26"/>
    </row>
    <row r="93" spans="1:1" ht="12.75">
      <c r="A93" s="26"/>
    </row>
    <row r="94" spans="1:1" ht="12.75">
      <c r="A94" s="26"/>
    </row>
    <row r="95" spans="1:1" ht="12.75">
      <c r="A95" s="26"/>
    </row>
    <row r="96" spans="1:1" ht="12.75">
      <c r="A96" s="26"/>
    </row>
    <row r="97" spans="1:1" ht="12.75">
      <c r="A97" s="26"/>
    </row>
    <row r="98" spans="1:1" ht="12.75">
      <c r="A98" s="26"/>
    </row>
    <row r="99" spans="1:1" ht="12.75">
      <c r="A99" s="26"/>
    </row>
    <row r="100" spans="1:1" ht="12.75">
      <c r="A100" s="26"/>
    </row>
    <row r="101" spans="1:1" ht="12.75">
      <c r="A101" s="26"/>
    </row>
    <row r="102" spans="1:1" ht="12.75">
      <c r="A102" s="26"/>
    </row>
    <row r="103" spans="1:1" ht="12.75">
      <c r="A103" s="26"/>
    </row>
    <row r="104" spans="1:1" ht="12.75">
      <c r="A104" s="26"/>
    </row>
    <row r="105" spans="1:1" ht="12.75">
      <c r="A105" s="26"/>
    </row>
    <row r="106" spans="1:1" ht="12.75">
      <c r="A106" s="26"/>
    </row>
    <row r="107" spans="1:1" ht="12.75">
      <c r="A107" s="26"/>
    </row>
    <row r="108" spans="1:1" ht="12.75">
      <c r="A108" s="26"/>
    </row>
    <row r="109" spans="1:1" ht="12.75">
      <c r="A109" s="26"/>
    </row>
    <row r="110" spans="1:1" ht="12.75">
      <c r="A110" s="26"/>
    </row>
    <row r="111" spans="1:1" ht="12.75">
      <c r="A111" s="26"/>
    </row>
    <row r="112" spans="1:1" ht="12.75">
      <c r="A112" s="26"/>
    </row>
    <row r="113" spans="1:1" ht="12.75">
      <c r="A113" s="26"/>
    </row>
    <row r="114" spans="1:1" ht="12.75">
      <c r="A114" s="26"/>
    </row>
    <row r="115" spans="1:1" ht="12.75">
      <c r="A115" s="26"/>
    </row>
    <row r="116" spans="1:1" ht="12.75">
      <c r="A116" s="26"/>
    </row>
    <row r="117" spans="1:1" ht="12.75">
      <c r="A117" s="26"/>
    </row>
    <row r="118" spans="1:1" ht="12.75">
      <c r="A118" s="26"/>
    </row>
    <row r="119" spans="1:1" ht="12.75">
      <c r="A119" s="26"/>
    </row>
    <row r="120" spans="1:1" ht="12.75">
      <c r="A120" s="26"/>
    </row>
    <row r="121" spans="1:1" ht="12.75">
      <c r="A121" s="26"/>
    </row>
    <row r="122" spans="1:1" ht="12.75">
      <c r="A122" s="26"/>
    </row>
    <row r="123" spans="1:1" ht="12.75">
      <c r="A123" s="26"/>
    </row>
    <row r="124" spans="1:1" ht="12.75">
      <c r="A124" s="26"/>
    </row>
    <row r="125" spans="1:1" ht="12.75">
      <c r="A125" s="26"/>
    </row>
    <row r="126" spans="1:1" ht="12.75">
      <c r="A126" s="26"/>
    </row>
    <row r="127" spans="1:1" ht="12.75">
      <c r="A127" s="26"/>
    </row>
    <row r="128" spans="1:1" ht="12.75">
      <c r="A128" s="26"/>
    </row>
    <row r="129" spans="1:1" ht="12.75">
      <c r="A129" s="26"/>
    </row>
    <row r="130" spans="1:1" ht="12.75">
      <c r="A130" s="26"/>
    </row>
    <row r="131" spans="1:1" ht="12.75">
      <c r="A131" s="26"/>
    </row>
    <row r="132" spans="1:1" ht="12.75">
      <c r="A132" s="26"/>
    </row>
    <row r="133" spans="1:1" ht="12.75">
      <c r="A133" s="26"/>
    </row>
    <row r="134" spans="1:1" ht="12.75">
      <c r="A134" s="26"/>
    </row>
    <row r="135" spans="1:1" ht="12.75">
      <c r="A135" s="26"/>
    </row>
    <row r="136" spans="1:1" ht="12.75">
      <c r="A136" s="26"/>
    </row>
    <row r="137" spans="1:1" ht="12.75">
      <c r="A137" s="26"/>
    </row>
    <row r="138" spans="1:1" ht="12.75">
      <c r="A138" s="26"/>
    </row>
    <row r="139" spans="1:1" ht="12.75">
      <c r="A139" s="26"/>
    </row>
    <row r="140" spans="1:1" ht="12.75">
      <c r="A140" s="26"/>
    </row>
    <row r="141" spans="1:1" ht="12.75">
      <c r="A141" s="26"/>
    </row>
    <row r="142" spans="1:1" ht="12.75">
      <c r="A142" s="26"/>
    </row>
    <row r="143" spans="1:1" ht="12.75">
      <c r="A143" s="26"/>
    </row>
    <row r="144" spans="1:1" ht="12.75">
      <c r="A144" s="26"/>
    </row>
    <row r="145" spans="1:1" ht="12.75">
      <c r="A145" s="26"/>
    </row>
    <row r="146" spans="1:1" ht="12.75">
      <c r="A146" s="26"/>
    </row>
    <row r="147" spans="1:1" ht="12.75">
      <c r="A147" s="26"/>
    </row>
    <row r="148" spans="1:1" ht="12.75">
      <c r="A148" s="26"/>
    </row>
    <row r="149" spans="1:1" ht="12.75">
      <c r="A149" s="26"/>
    </row>
    <row r="150" spans="1:1" ht="12.75">
      <c r="A150" s="26"/>
    </row>
    <row r="151" spans="1:1" ht="12.75">
      <c r="A151" s="26"/>
    </row>
    <row r="152" spans="1:1" ht="12.75">
      <c r="A152" s="26"/>
    </row>
    <row r="153" spans="1:1" ht="12.75">
      <c r="A153" s="26"/>
    </row>
    <row r="154" spans="1:1" ht="12.75">
      <c r="A154" s="26"/>
    </row>
    <row r="155" spans="1:1" ht="12.75">
      <c r="A155" s="26"/>
    </row>
    <row r="156" spans="1:1" ht="12.75">
      <c r="A156" s="26"/>
    </row>
    <row r="157" spans="1:1" ht="12.75">
      <c r="A157" s="26"/>
    </row>
    <row r="158" spans="1:1" ht="12.75">
      <c r="A158" s="26"/>
    </row>
    <row r="159" spans="1:1" ht="12.75">
      <c r="A159" s="26"/>
    </row>
    <row r="160" spans="1:1" ht="12.75">
      <c r="A160" s="26"/>
    </row>
    <row r="161" spans="1:1" ht="12.75">
      <c r="A161" s="26"/>
    </row>
    <row r="162" spans="1:1" ht="12.75">
      <c r="A162" s="26"/>
    </row>
    <row r="163" spans="1:1" ht="12.75">
      <c r="A163" s="26"/>
    </row>
    <row r="164" spans="1:1" ht="12.75">
      <c r="A164" s="26"/>
    </row>
    <row r="165" spans="1:1" ht="12.75">
      <c r="A165" s="26"/>
    </row>
    <row r="166" spans="1:1" ht="12.75">
      <c r="A166" s="26"/>
    </row>
    <row r="167" spans="1:1" ht="12.75">
      <c r="A167" s="26"/>
    </row>
    <row r="168" spans="1:1" ht="12.75">
      <c r="A168" s="26"/>
    </row>
    <row r="169" spans="1:1" ht="12.75">
      <c r="A169" s="26"/>
    </row>
    <row r="170" spans="1:1" ht="12.75">
      <c r="A170" s="26"/>
    </row>
    <row r="171" spans="1:1" ht="12.75">
      <c r="A171" s="26"/>
    </row>
    <row r="172" spans="1:1" ht="12.75">
      <c r="A172" s="26"/>
    </row>
    <row r="173" spans="1:1" ht="12.75">
      <c r="A173" s="26"/>
    </row>
    <row r="174" spans="1:1" ht="12.75">
      <c r="A174" s="26"/>
    </row>
    <row r="175" spans="1:1" ht="12.75">
      <c r="A175" s="26"/>
    </row>
    <row r="176" spans="1:1" ht="12.75">
      <c r="A176" s="26"/>
    </row>
    <row r="177" spans="1:1" ht="12.75">
      <c r="A177" s="26"/>
    </row>
    <row r="178" spans="1:1" ht="12.75">
      <c r="A178" s="26"/>
    </row>
    <row r="179" spans="1:1" ht="12.75">
      <c r="A179" s="26"/>
    </row>
    <row r="180" spans="1:1" ht="12.75">
      <c r="A180" s="26"/>
    </row>
    <row r="181" spans="1:1" ht="12.75">
      <c r="A181" s="26"/>
    </row>
    <row r="182" spans="1:1" ht="12.75">
      <c r="A182" s="26"/>
    </row>
    <row r="183" spans="1:1" ht="12.75">
      <c r="A183" s="26"/>
    </row>
    <row r="184" spans="1:1" ht="12.75">
      <c r="A184" s="26"/>
    </row>
    <row r="185" spans="1:1" ht="12.75">
      <c r="A185" s="26"/>
    </row>
    <row r="186" spans="1:1" ht="12.75">
      <c r="A186" s="26"/>
    </row>
    <row r="187" spans="1:1" ht="12.75">
      <c r="A187" s="26"/>
    </row>
    <row r="188" spans="1:1" ht="12.75">
      <c r="A188" s="26"/>
    </row>
    <row r="189" spans="1:1" ht="12.75">
      <c r="A189" s="26"/>
    </row>
    <row r="190" spans="1:1" ht="12.75">
      <c r="A190" s="26"/>
    </row>
    <row r="191" spans="1:1" ht="12.75">
      <c r="A191" s="26"/>
    </row>
    <row r="192" spans="1:1" ht="12.75">
      <c r="A192" s="26"/>
    </row>
    <row r="193" spans="1:1" ht="12.75">
      <c r="A193" s="26"/>
    </row>
    <row r="194" spans="1:1" ht="12.75">
      <c r="A194" s="26"/>
    </row>
    <row r="195" spans="1:1" ht="12.75">
      <c r="A195" s="26"/>
    </row>
    <row r="196" spans="1:1" ht="12.75">
      <c r="A196" s="26"/>
    </row>
    <row r="197" spans="1:1" ht="12.75">
      <c r="A197" s="26"/>
    </row>
    <row r="198" spans="1:1" ht="12.75">
      <c r="A198" s="26"/>
    </row>
    <row r="199" spans="1:1" ht="12.75">
      <c r="A199" s="26"/>
    </row>
    <row r="200" spans="1:1" ht="12.75">
      <c r="A200" s="26"/>
    </row>
    <row r="201" spans="1:1" ht="12.75">
      <c r="A201" s="26"/>
    </row>
    <row r="202" spans="1:1" ht="12.75">
      <c r="A202" s="26"/>
    </row>
    <row r="203" spans="1:1" ht="12.75">
      <c r="A203" s="26"/>
    </row>
    <row r="204" spans="1:1" ht="12.75">
      <c r="A204" s="26"/>
    </row>
    <row r="205" spans="1:1" ht="12.75">
      <c r="A205" s="26"/>
    </row>
    <row r="206" spans="1:1" ht="12.75">
      <c r="A206" s="26"/>
    </row>
    <row r="207" spans="1:1" ht="12.75">
      <c r="A207" s="26"/>
    </row>
    <row r="208" spans="1:1" ht="12.75">
      <c r="A208" s="26"/>
    </row>
    <row r="209" spans="1:1" ht="12.75">
      <c r="A209" s="26"/>
    </row>
    <row r="210" spans="1:1" ht="12.75">
      <c r="A210" s="26"/>
    </row>
    <row r="211" spans="1:1" ht="12.75">
      <c r="A211" s="26"/>
    </row>
    <row r="212" spans="1:1" ht="12.75">
      <c r="A212" s="26"/>
    </row>
    <row r="213" spans="1:1" ht="12.75">
      <c r="A213" s="26"/>
    </row>
    <row r="214" spans="1:1" ht="12.75">
      <c r="A214" s="26"/>
    </row>
    <row r="215" spans="1:1" ht="12.75">
      <c r="A215" s="26"/>
    </row>
    <row r="216" spans="1:1" ht="12.75">
      <c r="A216" s="26"/>
    </row>
    <row r="217" spans="1:1" ht="12.75">
      <c r="A217" s="26"/>
    </row>
    <row r="218" spans="1:1" ht="12.75">
      <c r="A218" s="26"/>
    </row>
    <row r="219" spans="1:1" ht="12.75">
      <c r="A219" s="26"/>
    </row>
    <row r="220" spans="1:1" ht="12.75">
      <c r="A220" s="26"/>
    </row>
    <row r="221" spans="1:1" ht="12.75">
      <c r="A221" s="26"/>
    </row>
    <row r="222" spans="1:1" ht="12.75">
      <c r="A222" s="26"/>
    </row>
    <row r="223" spans="1:1" ht="12.75">
      <c r="A223" s="26"/>
    </row>
    <row r="224" spans="1:1" ht="12.75">
      <c r="A224" s="26"/>
    </row>
    <row r="225" spans="1:1" ht="12.75">
      <c r="A225" s="26"/>
    </row>
    <row r="226" spans="1:1" ht="12.75">
      <c r="A226" s="26"/>
    </row>
    <row r="227" spans="1:1" ht="12.75">
      <c r="A227" s="26"/>
    </row>
    <row r="228" spans="1:1" ht="12.75">
      <c r="A228" s="26"/>
    </row>
    <row r="229" spans="1:1" ht="12.75">
      <c r="A229" s="26"/>
    </row>
    <row r="230" spans="1:1" ht="12.75">
      <c r="A230" s="26"/>
    </row>
    <row r="231" spans="1:1" ht="12.75">
      <c r="A231" s="26"/>
    </row>
    <row r="232" spans="1:1" ht="12.75">
      <c r="A232" s="26"/>
    </row>
    <row r="233" spans="1:1" ht="12.75">
      <c r="A233" s="26"/>
    </row>
    <row r="234" spans="1:1" ht="12.75">
      <c r="A234" s="26"/>
    </row>
    <row r="235" spans="1:1" ht="12.75">
      <c r="A235" s="26"/>
    </row>
    <row r="236" spans="1:1" ht="12.75">
      <c r="A236" s="26"/>
    </row>
    <row r="237" spans="1:1" ht="12.75">
      <c r="A237" s="26"/>
    </row>
    <row r="238" spans="1:1" ht="12.75">
      <c r="A238" s="26"/>
    </row>
    <row r="239" spans="1:1" ht="12.75">
      <c r="A239" s="26"/>
    </row>
    <row r="240" spans="1:1" ht="12.75">
      <c r="A240" s="26"/>
    </row>
    <row r="241" spans="1:1" ht="12.75">
      <c r="A241" s="26"/>
    </row>
    <row r="242" spans="1:1" ht="12.75">
      <c r="A242" s="26"/>
    </row>
    <row r="243" spans="1:1" ht="12.75">
      <c r="A243" s="26"/>
    </row>
    <row r="244" spans="1:1" ht="12.75">
      <c r="A244" s="26"/>
    </row>
    <row r="245" spans="1:1" ht="12.75">
      <c r="A245" s="26"/>
    </row>
    <row r="246" spans="1:1" ht="12.75">
      <c r="A246" s="26"/>
    </row>
    <row r="247" spans="1:1" ht="12.75">
      <c r="A247" s="26"/>
    </row>
    <row r="248" spans="1:1" ht="12.75">
      <c r="A248" s="26"/>
    </row>
    <row r="249" spans="1:1" ht="12.75">
      <c r="A249" s="26"/>
    </row>
    <row r="250" spans="1:1" ht="12.75">
      <c r="A250" s="26"/>
    </row>
    <row r="251" spans="1:1" ht="12.75">
      <c r="A251" s="26"/>
    </row>
    <row r="252" spans="1:1" ht="12.75">
      <c r="A252" s="26"/>
    </row>
    <row r="253" spans="1:1" ht="12.75">
      <c r="A253" s="26"/>
    </row>
    <row r="254" spans="1:1" ht="12.75">
      <c r="A254" s="26"/>
    </row>
    <row r="255" spans="1:1" ht="12.75">
      <c r="A255" s="26"/>
    </row>
    <row r="256" spans="1:1" ht="12.75">
      <c r="A256" s="26"/>
    </row>
    <row r="257" spans="1:1" ht="12.75">
      <c r="A257" s="26"/>
    </row>
    <row r="258" spans="1:1" ht="12.75">
      <c r="A258" s="26"/>
    </row>
    <row r="259" spans="1:1" ht="12.75">
      <c r="A259" s="26"/>
    </row>
    <row r="260" spans="1:1" ht="12.75">
      <c r="A260" s="26"/>
    </row>
    <row r="261" spans="1:1" ht="12.75">
      <c r="A261" s="26"/>
    </row>
    <row r="262" spans="1:1" ht="12.75">
      <c r="A262" s="26"/>
    </row>
    <row r="263" spans="1:1" ht="12.75">
      <c r="A263" s="26"/>
    </row>
    <row r="264" spans="1:1" ht="12.75">
      <c r="A264" s="26"/>
    </row>
    <row r="265" spans="1:1" ht="12.75">
      <c r="A265" s="26"/>
    </row>
    <row r="266" spans="1:1" ht="12.75">
      <c r="A266" s="26"/>
    </row>
    <row r="267" spans="1:1" ht="12.75">
      <c r="A267" s="26"/>
    </row>
    <row r="268" spans="1:1" ht="12.75">
      <c r="A268" s="26"/>
    </row>
    <row r="269" spans="1:1" ht="12.75">
      <c r="A269" s="26"/>
    </row>
    <row r="270" spans="1:1" ht="12.75">
      <c r="A270" s="26"/>
    </row>
    <row r="271" spans="1:1" ht="12.75">
      <c r="A271" s="26"/>
    </row>
    <row r="272" spans="1:1" ht="12.75">
      <c r="A272" s="26"/>
    </row>
    <row r="273" spans="1:1" ht="12.75">
      <c r="A273" s="26"/>
    </row>
    <row r="274" spans="1:1" ht="12.75">
      <c r="A274" s="26"/>
    </row>
    <row r="275" spans="1:1" ht="12.75">
      <c r="A275" s="26"/>
    </row>
    <row r="276" spans="1:1" ht="12.75">
      <c r="A276" s="26"/>
    </row>
    <row r="277" spans="1:1" ht="12.75">
      <c r="A277" s="26"/>
    </row>
    <row r="278" spans="1:1" ht="12.75">
      <c r="A278" s="26"/>
    </row>
    <row r="279" spans="1:1" ht="12.75">
      <c r="A279" s="26"/>
    </row>
    <row r="280" spans="1:1" ht="12.75">
      <c r="A280" s="26"/>
    </row>
    <row r="281" spans="1:1" ht="12.75">
      <c r="A281" s="26"/>
    </row>
    <row r="282" spans="1:1" ht="12.75">
      <c r="A282" s="26"/>
    </row>
    <row r="283" spans="1:1" ht="12.75">
      <c r="A283" s="26"/>
    </row>
    <row r="284" spans="1:1" ht="12.75">
      <c r="A284" s="26"/>
    </row>
    <row r="285" spans="1:1" ht="12.75">
      <c r="A285" s="26"/>
    </row>
    <row r="286" spans="1:1" ht="12.75">
      <c r="A286" s="26"/>
    </row>
    <row r="287" spans="1:1" ht="12.75">
      <c r="A287" s="26"/>
    </row>
    <row r="288" spans="1:1" ht="12.75">
      <c r="A288" s="26"/>
    </row>
    <row r="289" spans="1:1" ht="12.75">
      <c r="A289" s="26"/>
    </row>
    <row r="290" spans="1:1" ht="12.75">
      <c r="A290" s="26"/>
    </row>
    <row r="291" spans="1:1" ht="12.75">
      <c r="A291" s="26"/>
    </row>
    <row r="292" spans="1:1" ht="12.75">
      <c r="A292" s="26"/>
    </row>
    <row r="293" spans="1:1" ht="12.75">
      <c r="A293" s="26"/>
    </row>
    <row r="294" spans="1:1" ht="12.75">
      <c r="A294" s="26"/>
    </row>
    <row r="295" spans="1:1" ht="12.75">
      <c r="A295" s="26"/>
    </row>
    <row r="296" spans="1:1" ht="12.75">
      <c r="A296" s="26"/>
    </row>
    <row r="297" spans="1:1" ht="12.75">
      <c r="A297" s="26"/>
    </row>
    <row r="298" spans="1:1" ht="12.75">
      <c r="A298" s="26"/>
    </row>
    <row r="299" spans="1:1" ht="12.75">
      <c r="A299" s="26"/>
    </row>
    <row r="300" spans="1:1" ht="12.75">
      <c r="A300" s="26"/>
    </row>
    <row r="301" spans="1:1" ht="12.75">
      <c r="A301" s="26"/>
    </row>
    <row r="302" spans="1:1" ht="12.75">
      <c r="A302" s="26"/>
    </row>
    <row r="303" spans="1:1" ht="12.75">
      <c r="A303" s="26"/>
    </row>
    <row r="304" spans="1:1" ht="12.75">
      <c r="A304" s="26"/>
    </row>
    <row r="305" spans="1:1" ht="12.75">
      <c r="A305" s="26"/>
    </row>
    <row r="306" spans="1:1" ht="12.75">
      <c r="A306" s="26"/>
    </row>
    <row r="307" spans="1:1" ht="12.75">
      <c r="A307" s="26"/>
    </row>
    <row r="308" spans="1:1" ht="12.75">
      <c r="A308" s="26"/>
    </row>
    <row r="309" spans="1:1" ht="12.75">
      <c r="A309" s="26"/>
    </row>
    <row r="310" spans="1:1" ht="12.75">
      <c r="A310" s="26"/>
    </row>
    <row r="311" spans="1:1" ht="12.75">
      <c r="A311" s="26"/>
    </row>
    <row r="312" spans="1:1" ht="12.75">
      <c r="A312" s="26"/>
    </row>
    <row r="313" spans="1:1" ht="12.75">
      <c r="A313" s="26"/>
    </row>
    <row r="314" spans="1:1" ht="12.75">
      <c r="A314" s="26"/>
    </row>
    <row r="315" spans="1:1" ht="12.75">
      <c r="A315" s="26"/>
    </row>
    <row r="316" spans="1:1" ht="12.75">
      <c r="A316" s="26"/>
    </row>
    <row r="317" spans="1:1" ht="12.75">
      <c r="A317" s="26"/>
    </row>
    <row r="318" spans="1:1" ht="12.75">
      <c r="A318" s="26"/>
    </row>
    <row r="319" spans="1:1" ht="12.75">
      <c r="A319" s="26"/>
    </row>
    <row r="320" spans="1:1" ht="12.75">
      <c r="A320" s="26"/>
    </row>
    <row r="321" spans="1:1" ht="12.75">
      <c r="A321" s="26"/>
    </row>
    <row r="322" spans="1:1" ht="12.75">
      <c r="A322" s="26"/>
    </row>
    <row r="323" spans="1:1" ht="12.75">
      <c r="A323" s="26"/>
    </row>
    <row r="324" spans="1:1" ht="12.75">
      <c r="A324" s="26"/>
    </row>
    <row r="325" spans="1:1" ht="12.75">
      <c r="A325" s="26"/>
    </row>
    <row r="326" spans="1:1" ht="12.75">
      <c r="A326" s="26"/>
    </row>
    <row r="327" spans="1:1" ht="12.75">
      <c r="A327" s="26"/>
    </row>
    <row r="328" spans="1:1" ht="12.75">
      <c r="A328" s="26"/>
    </row>
    <row r="329" spans="1:1" ht="12.75">
      <c r="A329" s="26"/>
    </row>
    <row r="330" spans="1:1" ht="12.75">
      <c r="A330" s="26"/>
    </row>
    <row r="331" spans="1:1" ht="12.75">
      <c r="A331" s="26"/>
    </row>
    <row r="332" spans="1:1" ht="12.75">
      <c r="A332" s="26"/>
    </row>
    <row r="333" spans="1:1" ht="12.75">
      <c r="A333" s="26"/>
    </row>
    <row r="334" spans="1:1" ht="12.75">
      <c r="A334" s="26"/>
    </row>
    <row r="335" spans="1:1" ht="12.75">
      <c r="A335" s="26"/>
    </row>
    <row r="336" spans="1:1" ht="12.75">
      <c r="A336" s="26"/>
    </row>
    <row r="337" spans="1:1" ht="12.75">
      <c r="A337" s="26"/>
    </row>
    <row r="338" spans="1:1" ht="12.75">
      <c r="A338" s="26"/>
    </row>
    <row r="339" spans="1:1" ht="12.75">
      <c r="A339" s="26"/>
    </row>
    <row r="340" spans="1:1" ht="12.75">
      <c r="A340" s="26"/>
    </row>
    <row r="341" spans="1:1" ht="12.75">
      <c r="A341" s="26"/>
    </row>
    <row r="342" spans="1:1" ht="12.75">
      <c r="A342" s="26"/>
    </row>
    <row r="343" spans="1:1" ht="12.75">
      <c r="A343" s="26"/>
    </row>
    <row r="344" spans="1:1" ht="12.75">
      <c r="A344" s="26"/>
    </row>
    <row r="345" spans="1:1" ht="12.75">
      <c r="A345" s="26"/>
    </row>
    <row r="346" spans="1:1" ht="12.75">
      <c r="A346" s="26"/>
    </row>
    <row r="347" spans="1:1" ht="12.75">
      <c r="A347" s="26"/>
    </row>
    <row r="348" spans="1:1" ht="12.75">
      <c r="A348" s="26"/>
    </row>
    <row r="349" spans="1:1" ht="12.75">
      <c r="A349" s="26"/>
    </row>
    <row r="350" spans="1:1" ht="12.75">
      <c r="A350" s="26"/>
    </row>
    <row r="351" spans="1:1" ht="12.75">
      <c r="A351" s="26"/>
    </row>
    <row r="352" spans="1:1" ht="12.75">
      <c r="A352" s="26"/>
    </row>
    <row r="353" spans="1:1" ht="12.75">
      <c r="A353" s="26"/>
    </row>
    <row r="354" spans="1:1" ht="12.75">
      <c r="A354" s="26"/>
    </row>
    <row r="355" spans="1:1" ht="12.75">
      <c r="A355" s="26"/>
    </row>
    <row r="356" spans="1:1" ht="12.75">
      <c r="A356" s="26"/>
    </row>
    <row r="357" spans="1:1" ht="12.75">
      <c r="A357" s="26"/>
    </row>
    <row r="358" spans="1:1" ht="12.75">
      <c r="A358" s="26"/>
    </row>
    <row r="359" spans="1:1" ht="12.75">
      <c r="A359" s="26"/>
    </row>
    <row r="360" spans="1:1" ht="12.75">
      <c r="A360" s="26"/>
    </row>
    <row r="361" spans="1:1" ht="12.75">
      <c r="A361" s="26"/>
    </row>
    <row r="362" spans="1:1" ht="12.75">
      <c r="A362" s="26"/>
    </row>
    <row r="363" spans="1:1" ht="12.75">
      <c r="A363" s="26"/>
    </row>
    <row r="364" spans="1:1" ht="12.75">
      <c r="A364" s="26"/>
    </row>
    <row r="365" spans="1:1" ht="12.75">
      <c r="A365" s="26"/>
    </row>
    <row r="366" spans="1:1" ht="12.75">
      <c r="A366" s="26"/>
    </row>
    <row r="367" spans="1:1" ht="12.75">
      <c r="A367" s="26"/>
    </row>
    <row r="368" spans="1:1" ht="12.75">
      <c r="A368" s="26"/>
    </row>
    <row r="369" spans="1:1" ht="12.75">
      <c r="A369" s="26"/>
    </row>
    <row r="370" spans="1:1" ht="12.75">
      <c r="A370" s="26"/>
    </row>
    <row r="371" spans="1:1" ht="12.75">
      <c r="A371" s="26"/>
    </row>
    <row r="372" spans="1:1" ht="12.75">
      <c r="A372" s="26"/>
    </row>
    <row r="373" spans="1:1" ht="12.75">
      <c r="A373" s="26"/>
    </row>
    <row r="374" spans="1:1" ht="12.75">
      <c r="A374" s="26"/>
    </row>
    <row r="375" spans="1:1" ht="12.75">
      <c r="A375" s="26"/>
    </row>
    <row r="376" spans="1:1" ht="12.75">
      <c r="A376" s="26"/>
    </row>
    <row r="377" spans="1:1" ht="12.75">
      <c r="A377" s="26"/>
    </row>
    <row r="378" spans="1:1" ht="12.75">
      <c r="A378" s="26"/>
    </row>
    <row r="379" spans="1:1" ht="12.75">
      <c r="A379" s="26"/>
    </row>
    <row r="380" spans="1:1" ht="12.75">
      <c r="A380" s="26"/>
    </row>
    <row r="381" spans="1:1" ht="12.75">
      <c r="A381" s="26"/>
    </row>
    <row r="382" spans="1:1" ht="12.75">
      <c r="A382" s="26"/>
    </row>
    <row r="383" spans="1:1" ht="12.75">
      <c r="A383" s="26"/>
    </row>
    <row r="384" spans="1:1" ht="12.75">
      <c r="A384" s="26"/>
    </row>
    <row r="385" spans="1:1" ht="12.75">
      <c r="A385" s="26"/>
    </row>
    <row r="386" spans="1:1" ht="12.75">
      <c r="A386" s="26"/>
    </row>
    <row r="387" spans="1:1" ht="12.75">
      <c r="A387" s="26"/>
    </row>
    <row r="388" spans="1:1" ht="12.75">
      <c r="A388" s="26"/>
    </row>
    <row r="389" spans="1:1" ht="12.75">
      <c r="A389" s="26"/>
    </row>
    <row r="390" spans="1:1" ht="12.75">
      <c r="A390" s="26"/>
    </row>
    <row r="391" spans="1:1" ht="12.75">
      <c r="A391" s="26"/>
    </row>
    <row r="392" spans="1:1" ht="12.75">
      <c r="A392" s="26"/>
    </row>
    <row r="393" spans="1:1" ht="12.75">
      <c r="A393" s="26"/>
    </row>
    <row r="394" spans="1:1" ht="12.75">
      <c r="A394" s="26"/>
    </row>
    <row r="395" spans="1:1" ht="12.75">
      <c r="A395" s="26"/>
    </row>
    <row r="396" spans="1:1" ht="12.75">
      <c r="A396" s="26"/>
    </row>
    <row r="397" spans="1:1" ht="12.75">
      <c r="A397" s="26"/>
    </row>
    <row r="398" spans="1:1" ht="12.75">
      <c r="A398" s="26"/>
    </row>
    <row r="399" spans="1:1" ht="12.75">
      <c r="A399" s="26"/>
    </row>
    <row r="400" spans="1:1" ht="12.75">
      <c r="A400" s="26"/>
    </row>
    <row r="401" spans="1:1" ht="12.75">
      <c r="A401" s="26"/>
    </row>
    <row r="402" spans="1:1" ht="12.75">
      <c r="A402" s="26"/>
    </row>
    <row r="403" spans="1:1" ht="12.75">
      <c r="A403" s="26"/>
    </row>
    <row r="404" spans="1:1" ht="12.75">
      <c r="A404" s="26"/>
    </row>
    <row r="405" spans="1:1" ht="12.75">
      <c r="A405" s="26"/>
    </row>
    <row r="406" spans="1:1" ht="12.75">
      <c r="A406" s="26"/>
    </row>
    <row r="407" spans="1:1" ht="12.75">
      <c r="A407" s="26"/>
    </row>
    <row r="408" spans="1:1" ht="12.75">
      <c r="A408" s="26"/>
    </row>
    <row r="409" spans="1:1" ht="12.75">
      <c r="A409" s="26"/>
    </row>
    <row r="410" spans="1:1" ht="12.75">
      <c r="A410" s="26"/>
    </row>
    <row r="411" spans="1:1" ht="12.75">
      <c r="A411" s="26"/>
    </row>
    <row r="412" spans="1:1" ht="12.75">
      <c r="A412" s="26"/>
    </row>
    <row r="413" spans="1:1" ht="12.75">
      <c r="A413" s="26"/>
    </row>
    <row r="414" spans="1:1" ht="12.75">
      <c r="A414" s="26"/>
    </row>
    <row r="415" spans="1:1" ht="12.75">
      <c r="A415" s="26"/>
    </row>
    <row r="416" spans="1:1" ht="12.75">
      <c r="A416" s="26"/>
    </row>
    <row r="417" spans="1:1" ht="12.75">
      <c r="A417" s="26"/>
    </row>
    <row r="418" spans="1:1" ht="12.75">
      <c r="A418" s="26"/>
    </row>
    <row r="419" spans="1:1" ht="12.75">
      <c r="A419" s="26"/>
    </row>
    <row r="420" spans="1:1" ht="12.75">
      <c r="A420" s="26"/>
    </row>
    <row r="421" spans="1:1" ht="12.75">
      <c r="A421" s="26"/>
    </row>
    <row r="422" spans="1:1" ht="12.75">
      <c r="A422" s="26"/>
    </row>
    <row r="423" spans="1:1" ht="12.75">
      <c r="A423" s="26"/>
    </row>
    <row r="424" spans="1:1" ht="12.75">
      <c r="A424" s="26"/>
    </row>
    <row r="425" spans="1:1" ht="12.75">
      <c r="A425" s="26"/>
    </row>
    <row r="426" spans="1:1" ht="12.75">
      <c r="A426" s="26"/>
    </row>
    <row r="427" spans="1:1" ht="12.75">
      <c r="A427" s="26"/>
    </row>
    <row r="428" spans="1:1" ht="12.75">
      <c r="A428" s="26"/>
    </row>
    <row r="429" spans="1:1" ht="12.75">
      <c r="A429" s="26"/>
    </row>
    <row r="430" spans="1:1" ht="12.75">
      <c r="A430" s="26"/>
    </row>
    <row r="431" spans="1:1" ht="12.75">
      <c r="A431" s="26"/>
    </row>
    <row r="432" spans="1:1" ht="12.75">
      <c r="A432" s="26"/>
    </row>
    <row r="433" spans="1:1" ht="12.75">
      <c r="A433" s="26"/>
    </row>
    <row r="434" spans="1:1" ht="12.75">
      <c r="A434" s="26"/>
    </row>
    <row r="435" spans="1:1" ht="12.75">
      <c r="A435" s="26"/>
    </row>
    <row r="436" spans="1:1" ht="12.75">
      <c r="A436" s="26"/>
    </row>
    <row r="437" spans="1:1" ht="12.75">
      <c r="A437" s="26"/>
    </row>
    <row r="438" spans="1:1" ht="12.75">
      <c r="A438" s="26"/>
    </row>
    <row r="439" spans="1:1" ht="12.75">
      <c r="A439" s="26"/>
    </row>
    <row r="440" spans="1:1" ht="12.75">
      <c r="A440" s="26"/>
    </row>
    <row r="441" spans="1:1" ht="12.75">
      <c r="A441" s="26"/>
    </row>
    <row r="442" spans="1:1" ht="12.75">
      <c r="A442" s="26"/>
    </row>
    <row r="443" spans="1:1" ht="12.75">
      <c r="A443" s="26"/>
    </row>
    <row r="444" spans="1:1" ht="12.75">
      <c r="A444" s="26"/>
    </row>
    <row r="445" spans="1:1" ht="12.75">
      <c r="A445" s="26"/>
    </row>
    <row r="446" spans="1:1" ht="12.75">
      <c r="A446" s="26"/>
    </row>
    <row r="447" spans="1:1" ht="12.75">
      <c r="A447" s="26"/>
    </row>
    <row r="448" spans="1:1" ht="12.75">
      <c r="A448" s="26"/>
    </row>
    <row r="449" spans="1:1" ht="12.75">
      <c r="A449" s="26"/>
    </row>
    <row r="450" spans="1:1" ht="12.75">
      <c r="A450" s="26"/>
    </row>
    <row r="451" spans="1:1" ht="12.75">
      <c r="A451" s="26"/>
    </row>
    <row r="452" spans="1:1" ht="12.75">
      <c r="A452" s="26"/>
    </row>
    <row r="453" spans="1:1" ht="12.75">
      <c r="A453" s="26"/>
    </row>
    <row r="454" spans="1:1" ht="12.75">
      <c r="A454" s="26"/>
    </row>
    <row r="455" spans="1:1" ht="12.75">
      <c r="A455" s="26"/>
    </row>
    <row r="456" spans="1:1" ht="12.75">
      <c r="A456" s="26"/>
    </row>
    <row r="457" spans="1:1" ht="12.75">
      <c r="A457" s="26"/>
    </row>
    <row r="458" spans="1:1" ht="12.75">
      <c r="A458" s="26"/>
    </row>
    <row r="459" spans="1:1" ht="12.75">
      <c r="A459" s="26"/>
    </row>
    <row r="460" spans="1:1" ht="12.75">
      <c r="A460" s="26"/>
    </row>
    <row r="461" spans="1:1" ht="12.75">
      <c r="A461" s="26"/>
    </row>
    <row r="462" spans="1:1" ht="12.75">
      <c r="A462" s="26"/>
    </row>
    <row r="463" spans="1:1" ht="12.75">
      <c r="A463" s="26"/>
    </row>
    <row r="464" spans="1:1" ht="12.75">
      <c r="A464" s="26"/>
    </row>
    <row r="465" spans="1:1" ht="12.75">
      <c r="A465" s="26"/>
    </row>
    <row r="466" spans="1:1" ht="12.75">
      <c r="A466" s="26"/>
    </row>
    <row r="467" spans="1:1" ht="12.75">
      <c r="A467" s="26"/>
    </row>
    <row r="468" spans="1:1" ht="12.75">
      <c r="A468" s="26"/>
    </row>
    <row r="469" spans="1:1" ht="12.75">
      <c r="A469" s="26"/>
    </row>
    <row r="470" spans="1:1" ht="12.75">
      <c r="A470" s="26"/>
    </row>
    <row r="471" spans="1:1" ht="12.75">
      <c r="A471" s="26"/>
    </row>
    <row r="472" spans="1:1" ht="12.75">
      <c r="A472" s="26"/>
    </row>
    <row r="473" spans="1:1" ht="12.75">
      <c r="A473" s="26"/>
    </row>
    <row r="474" spans="1:1" ht="12.75">
      <c r="A474" s="26"/>
    </row>
    <row r="475" spans="1:1" ht="12.75">
      <c r="A475" s="26"/>
    </row>
    <row r="476" spans="1:1" ht="12.75">
      <c r="A476" s="26"/>
    </row>
    <row r="477" spans="1:1" ht="12.75">
      <c r="A477" s="26"/>
    </row>
    <row r="478" spans="1:1" ht="12.75">
      <c r="A478" s="26"/>
    </row>
    <row r="479" spans="1:1" ht="12.75">
      <c r="A479" s="26"/>
    </row>
    <row r="480" spans="1:1" ht="12.75">
      <c r="A480" s="26"/>
    </row>
    <row r="481" spans="1:1" ht="12.75">
      <c r="A481" s="26"/>
    </row>
    <row r="482" spans="1:1" ht="12.75">
      <c r="A482" s="26"/>
    </row>
    <row r="483" spans="1:1" ht="12.75">
      <c r="A483" s="26"/>
    </row>
    <row r="484" spans="1:1" ht="12.75">
      <c r="A484" s="26"/>
    </row>
    <row r="485" spans="1:1" ht="12.75">
      <c r="A485" s="26"/>
    </row>
    <row r="486" spans="1:1" ht="12.75">
      <c r="A486" s="26"/>
    </row>
    <row r="487" spans="1:1" ht="12.75">
      <c r="A487" s="26"/>
    </row>
    <row r="488" spans="1:1" ht="12.75">
      <c r="A488" s="26"/>
    </row>
    <row r="489" spans="1:1" ht="12.75">
      <c r="A489" s="26"/>
    </row>
    <row r="490" spans="1:1" ht="12.75">
      <c r="A490" s="26"/>
    </row>
    <row r="491" spans="1:1" ht="12.75">
      <c r="A491" s="26"/>
    </row>
    <row r="492" spans="1:1" ht="12.75">
      <c r="A492" s="26"/>
    </row>
    <row r="493" spans="1:1" ht="12.75">
      <c r="A493" s="26"/>
    </row>
    <row r="494" spans="1:1" ht="12.75">
      <c r="A494" s="26"/>
    </row>
    <row r="495" spans="1:1" ht="12.75">
      <c r="A495" s="26"/>
    </row>
    <row r="496" spans="1:1" ht="12.75">
      <c r="A496" s="26"/>
    </row>
    <row r="497" spans="1:1" ht="12.75">
      <c r="A497" s="26"/>
    </row>
    <row r="498" spans="1:1" ht="12.75">
      <c r="A498" s="26"/>
    </row>
    <row r="499" spans="1:1" ht="12.75">
      <c r="A499" s="26"/>
    </row>
    <row r="500" spans="1:1" ht="12.75">
      <c r="A500" s="26"/>
    </row>
    <row r="501" spans="1:1" ht="12.75">
      <c r="A501" s="26"/>
    </row>
    <row r="502" spans="1:1" ht="12.75">
      <c r="A502" s="26"/>
    </row>
    <row r="503" spans="1:1" ht="12.75">
      <c r="A503" s="26"/>
    </row>
    <row r="504" spans="1:1" ht="12.75">
      <c r="A504" s="26"/>
    </row>
    <row r="505" spans="1:1" ht="12.75">
      <c r="A505" s="26"/>
    </row>
    <row r="506" spans="1:1" ht="12.75">
      <c r="A506" s="26"/>
    </row>
    <row r="507" spans="1:1" ht="12.75">
      <c r="A507" s="26"/>
    </row>
    <row r="508" spans="1:1" ht="12.75">
      <c r="A508" s="26"/>
    </row>
    <row r="509" spans="1:1" ht="12.75">
      <c r="A509" s="26"/>
    </row>
    <row r="510" spans="1:1" ht="12.75">
      <c r="A510" s="26"/>
    </row>
    <row r="511" spans="1:1" ht="12.75">
      <c r="A511" s="26"/>
    </row>
    <row r="512" spans="1:1" ht="12.75">
      <c r="A512" s="26"/>
    </row>
    <row r="513" spans="1:1" ht="12.75">
      <c r="A513" s="26"/>
    </row>
    <row r="514" spans="1:1" ht="12.75">
      <c r="A514" s="26"/>
    </row>
    <row r="515" spans="1:1" ht="12.75">
      <c r="A515" s="26"/>
    </row>
    <row r="516" spans="1:1" ht="12.75">
      <c r="A516" s="26"/>
    </row>
    <row r="517" spans="1:1" ht="12.75">
      <c r="A517" s="26"/>
    </row>
    <row r="518" spans="1:1" ht="12.75">
      <c r="A518" s="26"/>
    </row>
    <row r="519" spans="1:1" ht="12.75">
      <c r="A519" s="26"/>
    </row>
    <row r="520" spans="1:1" ht="12.75">
      <c r="A520" s="26"/>
    </row>
    <row r="521" spans="1:1" ht="12.75">
      <c r="A521" s="26"/>
    </row>
    <row r="522" spans="1:1" ht="12.75">
      <c r="A522" s="26"/>
    </row>
    <row r="523" spans="1:1" ht="12.75">
      <c r="A523" s="26"/>
    </row>
    <row r="524" spans="1:1" ht="12.75">
      <c r="A524" s="26"/>
    </row>
    <row r="525" spans="1:1" ht="12.75">
      <c r="A525" s="26"/>
    </row>
    <row r="526" spans="1:1" ht="12.75">
      <c r="A526" s="26"/>
    </row>
    <row r="527" spans="1:1" ht="12.75">
      <c r="A527" s="26"/>
    </row>
    <row r="528" spans="1:1" ht="12.75">
      <c r="A528" s="26"/>
    </row>
    <row r="529" spans="1:1" ht="12.75">
      <c r="A529" s="26"/>
    </row>
    <row r="530" spans="1:1" ht="12.75">
      <c r="A530" s="26"/>
    </row>
    <row r="531" spans="1:1" ht="12.75">
      <c r="A531" s="26"/>
    </row>
    <row r="532" spans="1:1" ht="12.75">
      <c r="A532" s="26"/>
    </row>
    <row r="533" spans="1:1" ht="12.75">
      <c r="A533" s="26"/>
    </row>
    <row r="534" spans="1:1" ht="12.75">
      <c r="A534" s="26"/>
    </row>
    <row r="535" spans="1:1" ht="12.75">
      <c r="A535" s="26"/>
    </row>
    <row r="536" spans="1:1" ht="12.75">
      <c r="A536" s="26"/>
    </row>
    <row r="537" spans="1:1" ht="12.75">
      <c r="A537" s="26"/>
    </row>
    <row r="538" spans="1:1" ht="12.75">
      <c r="A538" s="26"/>
    </row>
    <row r="539" spans="1:1" ht="12.75">
      <c r="A539" s="26"/>
    </row>
    <row r="540" spans="1:1" ht="12.75">
      <c r="A540" s="26"/>
    </row>
    <row r="541" spans="1:1" ht="12.75">
      <c r="A541" s="26"/>
    </row>
    <row r="542" spans="1:1" ht="12.75">
      <c r="A542" s="26"/>
    </row>
    <row r="543" spans="1:1" ht="12.75">
      <c r="A543" s="26"/>
    </row>
    <row r="544" spans="1:1" ht="12.75">
      <c r="A544" s="26"/>
    </row>
    <row r="545" spans="1:1" ht="12.75">
      <c r="A545" s="26"/>
    </row>
    <row r="546" spans="1:1" ht="12.75">
      <c r="A546" s="26"/>
    </row>
    <row r="547" spans="1:1" ht="12.75">
      <c r="A547" s="26"/>
    </row>
    <row r="548" spans="1:1" ht="12.75">
      <c r="A548" s="26"/>
    </row>
    <row r="549" spans="1:1" ht="12.75">
      <c r="A549" s="26"/>
    </row>
    <row r="550" spans="1:1" ht="12.75">
      <c r="A550" s="26"/>
    </row>
    <row r="551" spans="1:1" ht="12.75">
      <c r="A551" s="26"/>
    </row>
    <row r="552" spans="1:1" ht="12.75">
      <c r="A552" s="26"/>
    </row>
    <row r="553" spans="1:1" ht="12.75">
      <c r="A553" s="26"/>
    </row>
    <row r="554" spans="1:1" ht="12.75">
      <c r="A554" s="26"/>
    </row>
    <row r="555" spans="1:1" ht="12.75">
      <c r="A555" s="26"/>
    </row>
    <row r="556" spans="1:1" ht="12.75">
      <c r="A556" s="26"/>
    </row>
    <row r="557" spans="1:1" ht="12.75">
      <c r="A557" s="26"/>
    </row>
    <row r="558" spans="1:1" ht="12.75">
      <c r="A558" s="26"/>
    </row>
    <row r="559" spans="1:1" ht="12.75">
      <c r="A559" s="26"/>
    </row>
    <row r="560" spans="1:1" ht="12.75">
      <c r="A560" s="26"/>
    </row>
    <row r="561" spans="1:1" ht="12.75">
      <c r="A561" s="26"/>
    </row>
    <row r="562" spans="1:1" ht="12.75">
      <c r="A562" s="26"/>
    </row>
    <row r="563" spans="1:1" ht="12.75">
      <c r="A563" s="26"/>
    </row>
    <row r="564" spans="1:1" ht="12.75">
      <c r="A564" s="26"/>
    </row>
    <row r="565" spans="1:1" ht="12.75">
      <c r="A565" s="26"/>
    </row>
    <row r="566" spans="1:1" ht="12.75">
      <c r="A566" s="26"/>
    </row>
    <row r="567" spans="1:1" ht="12.75">
      <c r="A567" s="26"/>
    </row>
    <row r="568" spans="1:1" ht="12.75">
      <c r="A568" s="26"/>
    </row>
    <row r="569" spans="1:1" ht="12.75">
      <c r="A569" s="26"/>
    </row>
    <row r="570" spans="1:1" ht="12.75">
      <c r="A570" s="26"/>
    </row>
    <row r="571" spans="1:1" ht="12.75">
      <c r="A571" s="26"/>
    </row>
    <row r="572" spans="1:1" ht="12.75">
      <c r="A572" s="26"/>
    </row>
    <row r="573" spans="1:1" ht="12.75">
      <c r="A573" s="26"/>
    </row>
    <row r="574" spans="1:1" ht="12.75">
      <c r="A574" s="26"/>
    </row>
    <row r="575" spans="1:1" ht="12.75">
      <c r="A575" s="26"/>
    </row>
    <row r="576" spans="1:1" ht="12.75">
      <c r="A576" s="26"/>
    </row>
    <row r="577" spans="1:1" ht="12.75">
      <c r="A577" s="26"/>
    </row>
    <row r="578" spans="1:1" ht="12.75">
      <c r="A578" s="26"/>
    </row>
    <row r="579" spans="1:1" ht="12.75">
      <c r="A579" s="26"/>
    </row>
    <row r="580" spans="1:1" ht="12.75">
      <c r="A580" s="26"/>
    </row>
    <row r="581" spans="1:1" ht="12.75">
      <c r="A581" s="26"/>
    </row>
    <row r="582" spans="1:1" ht="12.75">
      <c r="A582" s="26"/>
    </row>
    <row r="583" spans="1:1" ht="12.75">
      <c r="A583" s="26"/>
    </row>
    <row r="584" spans="1:1" ht="12.75">
      <c r="A584" s="26"/>
    </row>
    <row r="585" spans="1:1" ht="12.75">
      <c r="A585" s="26"/>
    </row>
    <row r="586" spans="1:1" ht="12.75">
      <c r="A586" s="26"/>
    </row>
    <row r="587" spans="1:1" ht="12.75">
      <c r="A587" s="26"/>
    </row>
    <row r="588" spans="1:1" ht="12.75">
      <c r="A588" s="26"/>
    </row>
    <row r="589" spans="1:1" ht="12.75">
      <c r="A589" s="26"/>
    </row>
    <row r="590" spans="1:1" ht="12.75">
      <c r="A590" s="26"/>
    </row>
    <row r="591" spans="1:1" ht="12.75">
      <c r="A591" s="26"/>
    </row>
    <row r="592" spans="1:1" ht="12.75">
      <c r="A592" s="26"/>
    </row>
    <row r="593" spans="1:1" ht="12.75">
      <c r="A593" s="26"/>
    </row>
    <row r="594" spans="1:1" ht="12.75">
      <c r="A594" s="26"/>
    </row>
    <row r="595" spans="1:1" ht="12.75">
      <c r="A595" s="26"/>
    </row>
    <row r="596" spans="1:1" ht="12.75">
      <c r="A596" s="26"/>
    </row>
    <row r="597" spans="1:1" ht="12.75">
      <c r="A597" s="26"/>
    </row>
    <row r="598" spans="1:1" ht="12.75">
      <c r="A598" s="26"/>
    </row>
    <row r="599" spans="1:1" ht="12.75">
      <c r="A599" s="26"/>
    </row>
    <row r="600" spans="1:1" ht="12.75">
      <c r="A600" s="26"/>
    </row>
    <row r="601" spans="1:1" ht="12.75">
      <c r="A601" s="26"/>
    </row>
    <row r="602" spans="1:1" ht="12.75">
      <c r="A602" s="26"/>
    </row>
    <row r="603" spans="1:1" ht="12.75">
      <c r="A603" s="26"/>
    </row>
    <row r="604" spans="1:1" ht="12.75">
      <c r="A604" s="26"/>
    </row>
    <row r="605" spans="1:1" ht="12.75">
      <c r="A605" s="26"/>
    </row>
    <row r="606" spans="1:1" ht="12.75">
      <c r="A606" s="26"/>
    </row>
    <row r="607" spans="1:1" ht="12.75">
      <c r="A607" s="26"/>
    </row>
    <row r="608" spans="1:1" ht="12.75">
      <c r="A608" s="26"/>
    </row>
    <row r="609" spans="1:1" ht="12.75">
      <c r="A609" s="26"/>
    </row>
    <row r="610" spans="1:1" ht="12.75">
      <c r="A610" s="26"/>
    </row>
    <row r="611" spans="1:1" ht="12.75">
      <c r="A611" s="26"/>
    </row>
    <row r="612" spans="1:1" ht="12.75">
      <c r="A612" s="26"/>
    </row>
    <row r="613" spans="1:1" ht="12.75">
      <c r="A613" s="26"/>
    </row>
    <row r="614" spans="1:1" ht="12.75">
      <c r="A614" s="26"/>
    </row>
    <row r="615" spans="1:1" ht="12.75">
      <c r="A615" s="26"/>
    </row>
    <row r="616" spans="1:1" ht="12.75">
      <c r="A616" s="26"/>
    </row>
    <row r="617" spans="1:1" ht="12.75">
      <c r="A617" s="26"/>
    </row>
    <row r="618" spans="1:1" ht="12.75">
      <c r="A618" s="26"/>
    </row>
    <row r="619" spans="1:1" ht="12.75">
      <c r="A619" s="26"/>
    </row>
    <row r="620" spans="1:1" ht="12.75">
      <c r="A620" s="26"/>
    </row>
    <row r="621" spans="1:1" ht="12.75">
      <c r="A621" s="26"/>
    </row>
    <row r="622" spans="1:1" ht="12.75">
      <c r="A622" s="26"/>
    </row>
    <row r="623" spans="1:1" ht="12.75">
      <c r="A623" s="26"/>
    </row>
    <row r="624" spans="1:1" ht="12.75">
      <c r="A624" s="26"/>
    </row>
    <row r="625" spans="1:1" ht="12.75">
      <c r="A625" s="26"/>
    </row>
    <row r="626" spans="1:1" ht="12.75">
      <c r="A626" s="26"/>
    </row>
    <row r="627" spans="1:1" ht="12.75">
      <c r="A627" s="26"/>
    </row>
    <row r="628" spans="1:1" ht="12.75">
      <c r="A628" s="26"/>
    </row>
    <row r="629" spans="1:1" ht="12.75">
      <c r="A629" s="26"/>
    </row>
    <row r="630" spans="1:1" ht="12.75">
      <c r="A630" s="26"/>
    </row>
    <row r="631" spans="1:1" ht="12.75">
      <c r="A631" s="26"/>
    </row>
    <row r="632" spans="1:1" ht="12.75">
      <c r="A632" s="26"/>
    </row>
    <row r="633" spans="1:1" ht="12.75">
      <c r="A633" s="26"/>
    </row>
    <row r="634" spans="1:1" ht="12.75">
      <c r="A634" s="26"/>
    </row>
    <row r="635" spans="1:1" ht="12.75">
      <c r="A635" s="26"/>
    </row>
    <row r="636" spans="1:1" ht="12.75">
      <c r="A636" s="26"/>
    </row>
    <row r="637" spans="1:1" ht="12.75">
      <c r="A637" s="26"/>
    </row>
    <row r="638" spans="1:1" ht="12.75">
      <c r="A638" s="26"/>
    </row>
    <row r="639" spans="1:1" ht="12.75">
      <c r="A639" s="26"/>
    </row>
    <row r="640" spans="1:1" ht="12.75">
      <c r="A640" s="26"/>
    </row>
    <row r="641" spans="1:1" ht="12.75">
      <c r="A641" s="26"/>
    </row>
    <row r="642" spans="1:1" ht="12.75">
      <c r="A642" s="26"/>
    </row>
    <row r="643" spans="1:1" ht="12.75">
      <c r="A643" s="26"/>
    </row>
    <row r="644" spans="1:1" ht="12.75">
      <c r="A644" s="26"/>
    </row>
    <row r="645" spans="1:1" ht="12.75">
      <c r="A645" s="26"/>
    </row>
    <row r="646" spans="1:1" ht="12.75">
      <c r="A646" s="26"/>
    </row>
    <row r="647" spans="1:1" ht="12.75">
      <c r="A647" s="26"/>
    </row>
    <row r="648" spans="1:1" ht="12.75">
      <c r="A648" s="26"/>
    </row>
    <row r="649" spans="1:1" ht="12.75">
      <c r="A649" s="26"/>
    </row>
    <row r="650" spans="1:1" ht="12.75">
      <c r="A650" s="26"/>
    </row>
    <row r="651" spans="1:1" ht="12.75">
      <c r="A651" s="26"/>
    </row>
    <row r="652" spans="1:1" ht="12.75">
      <c r="A652" s="26"/>
    </row>
    <row r="653" spans="1:1" ht="12.75">
      <c r="A653" s="26"/>
    </row>
    <row r="654" spans="1:1" ht="12.75">
      <c r="A654" s="26"/>
    </row>
    <row r="655" spans="1:1" ht="12.75">
      <c r="A655" s="26"/>
    </row>
    <row r="656" spans="1:1" ht="12.75">
      <c r="A656" s="26"/>
    </row>
    <row r="657" spans="1:1" ht="12.75">
      <c r="A657" s="26"/>
    </row>
    <row r="658" spans="1:1" ht="12.75">
      <c r="A658" s="26"/>
    </row>
    <row r="659" spans="1:1" ht="12.75">
      <c r="A659" s="26"/>
    </row>
    <row r="660" spans="1:1" ht="12.75">
      <c r="A660" s="26"/>
    </row>
    <row r="661" spans="1:1" ht="12.75">
      <c r="A661" s="26"/>
    </row>
    <row r="662" spans="1:1" ht="12.75">
      <c r="A662" s="26"/>
    </row>
    <row r="663" spans="1:1" ht="12.75">
      <c r="A663" s="26"/>
    </row>
    <row r="664" spans="1:1" ht="12.75">
      <c r="A664" s="26"/>
    </row>
    <row r="665" spans="1:1" ht="12.75">
      <c r="A665" s="26"/>
    </row>
    <row r="666" spans="1:1" ht="12.75">
      <c r="A666" s="26"/>
    </row>
    <row r="667" spans="1:1" ht="12.75">
      <c r="A667" s="26"/>
    </row>
    <row r="668" spans="1:1" ht="12.75">
      <c r="A668" s="26"/>
    </row>
    <row r="669" spans="1:1" ht="12.75">
      <c r="A669" s="26"/>
    </row>
    <row r="670" spans="1:1" ht="12.75">
      <c r="A670" s="26"/>
    </row>
    <row r="671" spans="1:1" ht="12.75">
      <c r="A671" s="26"/>
    </row>
    <row r="672" spans="1:1" ht="12.75">
      <c r="A672" s="26"/>
    </row>
    <row r="673" spans="1:1" ht="12.75">
      <c r="A673" s="26"/>
    </row>
    <row r="674" spans="1:1" ht="12.75">
      <c r="A674" s="26"/>
    </row>
    <row r="675" spans="1:1" ht="12.75">
      <c r="A675" s="26"/>
    </row>
    <row r="676" spans="1:1" ht="12.75">
      <c r="A676" s="26"/>
    </row>
    <row r="677" spans="1:1" ht="12.75">
      <c r="A677" s="26"/>
    </row>
    <row r="678" spans="1:1" ht="12.75">
      <c r="A678" s="26"/>
    </row>
    <row r="679" spans="1:1" ht="12.75">
      <c r="A679" s="26"/>
    </row>
    <row r="680" spans="1:1" ht="12.75">
      <c r="A680" s="26"/>
    </row>
    <row r="681" spans="1:1" ht="12.75">
      <c r="A681" s="26"/>
    </row>
    <row r="682" spans="1:1" ht="12.75">
      <c r="A682" s="26"/>
    </row>
    <row r="683" spans="1:1" ht="12.75">
      <c r="A683" s="26"/>
    </row>
    <row r="684" spans="1:1" ht="12.75">
      <c r="A684" s="26"/>
    </row>
    <row r="685" spans="1:1" ht="12.75">
      <c r="A685" s="26"/>
    </row>
    <row r="686" spans="1:1" ht="12.75">
      <c r="A686" s="26"/>
    </row>
    <row r="687" spans="1:1" ht="12.75">
      <c r="A687" s="26"/>
    </row>
    <row r="688" spans="1:1" ht="12.75">
      <c r="A688" s="26"/>
    </row>
    <row r="689" spans="1:1" ht="12.75">
      <c r="A689" s="26"/>
    </row>
    <row r="690" spans="1:1" ht="12.75">
      <c r="A690" s="26"/>
    </row>
    <row r="691" spans="1:1" ht="12.75">
      <c r="A691" s="26"/>
    </row>
    <row r="692" spans="1:1" ht="12.75">
      <c r="A692" s="26"/>
    </row>
    <row r="693" spans="1:1" ht="12.75">
      <c r="A693" s="26"/>
    </row>
    <row r="694" spans="1:1" ht="12.75">
      <c r="A694" s="26"/>
    </row>
    <row r="695" spans="1:1" ht="12.75">
      <c r="A695" s="26"/>
    </row>
    <row r="696" spans="1:1" ht="12.75">
      <c r="A696" s="26"/>
    </row>
    <row r="697" spans="1:1" ht="12.75">
      <c r="A697" s="26"/>
    </row>
    <row r="698" spans="1:1" ht="12.75">
      <c r="A698" s="26"/>
    </row>
    <row r="699" spans="1:1" ht="12.75">
      <c r="A699" s="26"/>
    </row>
    <row r="700" spans="1:1" ht="12.75">
      <c r="A700" s="26"/>
    </row>
    <row r="701" spans="1:1" ht="12.75">
      <c r="A701" s="26"/>
    </row>
    <row r="702" spans="1:1" ht="12.75">
      <c r="A702" s="26"/>
    </row>
    <row r="703" spans="1:1" ht="12.75">
      <c r="A703" s="26"/>
    </row>
    <row r="704" spans="1:1" ht="12.75">
      <c r="A704" s="26"/>
    </row>
    <row r="705" spans="1:1" ht="12.75">
      <c r="A705" s="26"/>
    </row>
    <row r="706" spans="1:1" ht="12.75">
      <c r="A706" s="26"/>
    </row>
    <row r="707" spans="1:1" ht="12.75">
      <c r="A707" s="26"/>
    </row>
    <row r="708" spans="1:1" ht="12.75">
      <c r="A708" s="26"/>
    </row>
    <row r="709" spans="1:1" ht="12.75">
      <c r="A709" s="26"/>
    </row>
    <row r="710" spans="1:1" ht="12.75">
      <c r="A710" s="26"/>
    </row>
    <row r="711" spans="1:1" ht="12.75">
      <c r="A711" s="26"/>
    </row>
    <row r="712" spans="1:1" ht="12.75">
      <c r="A712" s="26"/>
    </row>
    <row r="713" spans="1:1" ht="12.75">
      <c r="A713" s="26"/>
    </row>
    <row r="714" spans="1:1" ht="12.75">
      <c r="A714" s="26"/>
    </row>
    <row r="715" spans="1:1" ht="12.75">
      <c r="A715" s="26"/>
    </row>
    <row r="716" spans="1:1" ht="12.75">
      <c r="A716" s="26"/>
    </row>
    <row r="717" spans="1:1" ht="12.75">
      <c r="A717" s="26"/>
    </row>
    <row r="718" spans="1:1" ht="12.75">
      <c r="A718" s="26"/>
    </row>
    <row r="719" spans="1:1" ht="12.75">
      <c r="A719" s="26"/>
    </row>
    <row r="720" spans="1:1" ht="12.75">
      <c r="A720" s="26"/>
    </row>
    <row r="721" spans="1:1" ht="12.75">
      <c r="A721" s="26"/>
    </row>
    <row r="722" spans="1:1" ht="12.75">
      <c r="A722" s="26"/>
    </row>
    <row r="723" spans="1:1" ht="12.75">
      <c r="A723" s="26"/>
    </row>
    <row r="724" spans="1:1" ht="12.75">
      <c r="A724" s="26"/>
    </row>
    <row r="725" spans="1:1" ht="12.75">
      <c r="A725" s="26"/>
    </row>
    <row r="726" spans="1:1" ht="12.75">
      <c r="A726" s="26"/>
    </row>
    <row r="727" spans="1:1" ht="12.75">
      <c r="A727" s="26"/>
    </row>
    <row r="728" spans="1:1" ht="12.75">
      <c r="A728" s="26"/>
    </row>
    <row r="729" spans="1:1" ht="12.75">
      <c r="A729" s="26"/>
    </row>
    <row r="730" spans="1:1" ht="12.75">
      <c r="A730" s="26"/>
    </row>
    <row r="731" spans="1:1" ht="12.75">
      <c r="A731" s="26"/>
    </row>
    <row r="732" spans="1:1" ht="12.75">
      <c r="A732" s="26"/>
    </row>
    <row r="733" spans="1:1" ht="12.75">
      <c r="A733" s="26"/>
    </row>
    <row r="734" spans="1:1" ht="12.75">
      <c r="A734" s="26"/>
    </row>
    <row r="735" spans="1:1" ht="12.75">
      <c r="A735" s="26"/>
    </row>
    <row r="736" spans="1:1" ht="12.75">
      <c r="A736" s="26"/>
    </row>
    <row r="737" spans="1:1" ht="12.75">
      <c r="A737" s="26"/>
    </row>
    <row r="738" spans="1:1" ht="12.75">
      <c r="A738" s="26"/>
    </row>
    <row r="739" spans="1:1" ht="12.75">
      <c r="A739" s="26"/>
    </row>
    <row r="740" spans="1:1" ht="12.75">
      <c r="A740" s="26"/>
    </row>
    <row r="741" spans="1:1" ht="12.75">
      <c r="A741" s="26"/>
    </row>
    <row r="742" spans="1:1" ht="12.75">
      <c r="A742" s="26"/>
    </row>
    <row r="743" spans="1:1" ht="12.75">
      <c r="A743" s="26"/>
    </row>
    <row r="744" spans="1:1" ht="12.75">
      <c r="A744" s="26"/>
    </row>
    <row r="745" spans="1:1" ht="12.75">
      <c r="A745" s="26"/>
    </row>
    <row r="746" spans="1:1" ht="12.75">
      <c r="A746" s="26"/>
    </row>
    <row r="747" spans="1:1" ht="12.75">
      <c r="A747" s="26"/>
    </row>
    <row r="748" spans="1:1" ht="12.75">
      <c r="A748" s="26"/>
    </row>
    <row r="749" spans="1:1" ht="12.75">
      <c r="A749" s="26"/>
    </row>
    <row r="750" spans="1:1" ht="12.75">
      <c r="A750" s="26"/>
    </row>
    <row r="751" spans="1:1" ht="12.75">
      <c r="A751" s="26"/>
    </row>
    <row r="752" spans="1:1" ht="12.75">
      <c r="A752" s="26"/>
    </row>
    <row r="753" spans="1:1" ht="12.75">
      <c r="A753" s="26"/>
    </row>
    <row r="754" spans="1:1" ht="12.75">
      <c r="A754" s="26"/>
    </row>
    <row r="755" spans="1:1" ht="12.75">
      <c r="A755" s="26"/>
    </row>
    <row r="756" spans="1:1" ht="12.75">
      <c r="A756" s="26"/>
    </row>
    <row r="757" spans="1:1" ht="12.75">
      <c r="A757" s="26"/>
    </row>
    <row r="758" spans="1:1" ht="12.75">
      <c r="A758" s="26"/>
    </row>
    <row r="759" spans="1:1" ht="12.75">
      <c r="A759" s="26"/>
    </row>
    <row r="760" spans="1:1" ht="12.75">
      <c r="A760" s="26"/>
    </row>
    <row r="761" spans="1:1" ht="12.75">
      <c r="A761" s="26"/>
    </row>
    <row r="762" spans="1:1" ht="12.75">
      <c r="A762" s="26"/>
    </row>
    <row r="763" spans="1:1" ht="12.75">
      <c r="A763" s="26"/>
    </row>
    <row r="764" spans="1:1" ht="12.75">
      <c r="A764" s="26"/>
    </row>
    <row r="765" spans="1:1" ht="12.75">
      <c r="A765" s="26"/>
    </row>
    <row r="766" spans="1:1" ht="12.75">
      <c r="A766" s="26"/>
    </row>
    <row r="767" spans="1:1" ht="12.75">
      <c r="A767" s="26"/>
    </row>
    <row r="768" spans="1:1" ht="12.75">
      <c r="A768" s="26"/>
    </row>
    <row r="769" spans="1:1" ht="12.75">
      <c r="A769" s="26"/>
    </row>
    <row r="770" spans="1:1" ht="12.75">
      <c r="A770" s="26"/>
    </row>
    <row r="771" spans="1:1" ht="12.75">
      <c r="A771" s="26"/>
    </row>
    <row r="772" spans="1:1" ht="12.75">
      <c r="A772" s="26"/>
    </row>
    <row r="773" spans="1:1" ht="12.75">
      <c r="A773" s="26"/>
    </row>
    <row r="774" spans="1:1" ht="12.75">
      <c r="A774" s="26"/>
    </row>
    <row r="775" spans="1:1" ht="12.75">
      <c r="A775" s="26"/>
    </row>
    <row r="776" spans="1:1" ht="12.75">
      <c r="A776" s="26"/>
    </row>
    <row r="777" spans="1:1" ht="12.75">
      <c r="A777" s="26"/>
    </row>
    <row r="778" spans="1:1" ht="12.75">
      <c r="A778" s="26"/>
    </row>
    <row r="779" spans="1:1" ht="12.75">
      <c r="A779" s="26"/>
    </row>
    <row r="780" spans="1:1" ht="12.75">
      <c r="A780" s="26"/>
    </row>
    <row r="781" spans="1:1" ht="12.75">
      <c r="A781" s="26"/>
    </row>
    <row r="782" spans="1:1" ht="12.75">
      <c r="A782" s="26"/>
    </row>
    <row r="783" spans="1:1" ht="12.75">
      <c r="A783" s="26"/>
    </row>
    <row r="784" spans="1:1" ht="12.75">
      <c r="A784" s="26"/>
    </row>
    <row r="785" spans="1:1" ht="12.75">
      <c r="A785" s="26"/>
    </row>
    <row r="786" spans="1:1" ht="12.75">
      <c r="A786" s="26"/>
    </row>
    <row r="787" spans="1:1" ht="12.75">
      <c r="A787" s="26"/>
    </row>
    <row r="788" spans="1:1" ht="12.75">
      <c r="A788" s="26"/>
    </row>
    <row r="789" spans="1:1" ht="12.75">
      <c r="A789" s="26"/>
    </row>
    <row r="790" spans="1:1" ht="12.75">
      <c r="A790" s="26"/>
    </row>
    <row r="791" spans="1:1" ht="12.75">
      <c r="A791" s="26"/>
    </row>
    <row r="792" spans="1:1" ht="12.75">
      <c r="A792" s="26"/>
    </row>
    <row r="793" spans="1:1" ht="12.75">
      <c r="A793" s="26"/>
    </row>
    <row r="794" spans="1:1" ht="12.75">
      <c r="A794" s="26"/>
    </row>
    <row r="795" spans="1:1" ht="12.75">
      <c r="A795" s="26"/>
    </row>
    <row r="796" spans="1:1" ht="12.75">
      <c r="A796" s="26"/>
    </row>
    <row r="797" spans="1:1" ht="12.75">
      <c r="A797" s="26"/>
    </row>
    <row r="798" spans="1:1" ht="12.75">
      <c r="A798" s="26"/>
    </row>
    <row r="799" spans="1:1" ht="12.75">
      <c r="A799" s="26"/>
    </row>
    <row r="800" spans="1:1" ht="12.75">
      <c r="A800" s="26"/>
    </row>
    <row r="801" spans="1:1" ht="12.75">
      <c r="A801" s="26"/>
    </row>
    <row r="802" spans="1:1" ht="12.75">
      <c r="A802" s="26"/>
    </row>
    <row r="803" spans="1:1" ht="12.75">
      <c r="A803" s="26"/>
    </row>
    <row r="804" spans="1:1" ht="12.75">
      <c r="A804" s="26"/>
    </row>
    <row r="805" spans="1:1" ht="12.75">
      <c r="A805" s="26"/>
    </row>
    <row r="806" spans="1:1" ht="12.75">
      <c r="A806" s="26"/>
    </row>
    <row r="807" spans="1:1" ht="12.75">
      <c r="A807" s="26"/>
    </row>
    <row r="808" spans="1:1" ht="12.75">
      <c r="A808" s="26"/>
    </row>
    <row r="809" spans="1:1" ht="12.75">
      <c r="A809" s="26"/>
    </row>
    <row r="810" spans="1:1" ht="12.75">
      <c r="A810" s="26"/>
    </row>
    <row r="811" spans="1:1" ht="12.75">
      <c r="A811" s="26"/>
    </row>
    <row r="812" spans="1:1" ht="12.75">
      <c r="A812" s="26"/>
    </row>
    <row r="813" spans="1:1" ht="12.75">
      <c r="A813" s="26"/>
    </row>
    <row r="814" spans="1:1" ht="12.75">
      <c r="A814" s="26"/>
    </row>
    <row r="815" spans="1:1" ht="12.75">
      <c r="A815" s="26"/>
    </row>
    <row r="816" spans="1:1" ht="12.75">
      <c r="A816" s="26"/>
    </row>
    <row r="817" spans="1:1" ht="12.75">
      <c r="A817" s="26"/>
    </row>
    <row r="818" spans="1:1" ht="12.75">
      <c r="A818" s="26"/>
    </row>
    <row r="819" spans="1:1" ht="12.75">
      <c r="A819" s="26"/>
    </row>
    <row r="820" spans="1:1" ht="12.75">
      <c r="A820" s="26"/>
    </row>
    <row r="821" spans="1:1" ht="12.75">
      <c r="A821" s="26"/>
    </row>
    <row r="822" spans="1:1" ht="12.75">
      <c r="A822" s="26"/>
    </row>
    <row r="823" spans="1:1" ht="12.75">
      <c r="A823" s="26"/>
    </row>
    <row r="824" spans="1:1" ht="12.75">
      <c r="A824" s="26"/>
    </row>
    <row r="825" spans="1:1" ht="12.75">
      <c r="A825" s="26"/>
    </row>
    <row r="826" spans="1:1" ht="12.75">
      <c r="A826" s="26"/>
    </row>
    <row r="827" spans="1:1" ht="12.75">
      <c r="A827" s="26"/>
    </row>
    <row r="828" spans="1:1" ht="12.75">
      <c r="A828" s="26"/>
    </row>
    <row r="829" spans="1:1" ht="12.75">
      <c r="A829" s="26"/>
    </row>
    <row r="830" spans="1:1" ht="12.75">
      <c r="A830" s="26"/>
    </row>
    <row r="831" spans="1:1" ht="12.75">
      <c r="A831" s="26"/>
    </row>
    <row r="832" spans="1:1" ht="12.75">
      <c r="A832" s="26"/>
    </row>
    <row r="833" spans="1:1" ht="12.75">
      <c r="A833" s="26"/>
    </row>
    <row r="834" spans="1:1" ht="12.75">
      <c r="A834" s="26"/>
    </row>
    <row r="835" spans="1:1" ht="12.75">
      <c r="A835" s="26"/>
    </row>
    <row r="836" spans="1:1" ht="12.75">
      <c r="A836" s="26"/>
    </row>
    <row r="837" spans="1:1" ht="12.75">
      <c r="A837" s="26"/>
    </row>
    <row r="838" spans="1:1" ht="12.75">
      <c r="A838" s="26"/>
    </row>
    <row r="839" spans="1:1" ht="12.75">
      <c r="A839" s="26"/>
    </row>
    <row r="840" spans="1:1" ht="12.75">
      <c r="A840" s="26"/>
    </row>
    <row r="841" spans="1:1" ht="12.75">
      <c r="A841" s="26"/>
    </row>
    <row r="842" spans="1:1" ht="12.75">
      <c r="A842" s="26"/>
    </row>
    <row r="843" spans="1:1" ht="12.75">
      <c r="A843" s="26"/>
    </row>
    <row r="844" spans="1:1" ht="12.75">
      <c r="A844" s="26"/>
    </row>
    <row r="845" spans="1:1" ht="12.75">
      <c r="A845" s="26"/>
    </row>
    <row r="846" spans="1:1" ht="12.75">
      <c r="A846" s="26"/>
    </row>
    <row r="847" spans="1:1" ht="12.75">
      <c r="A847" s="26"/>
    </row>
    <row r="848" spans="1:1" ht="12.75">
      <c r="A848" s="26"/>
    </row>
    <row r="849" spans="1:1" ht="12.75">
      <c r="A849" s="26"/>
    </row>
    <row r="850" spans="1:1" ht="12.75">
      <c r="A850" s="26"/>
    </row>
    <row r="851" spans="1:1" ht="12.75">
      <c r="A851" s="26"/>
    </row>
    <row r="852" spans="1:1" ht="12.75">
      <c r="A852" s="26"/>
    </row>
    <row r="853" spans="1:1" ht="12.75">
      <c r="A853" s="26"/>
    </row>
    <row r="854" spans="1:1" ht="12.75">
      <c r="A854" s="26"/>
    </row>
    <row r="855" spans="1:1" ht="12.75">
      <c r="A855" s="26"/>
    </row>
    <row r="856" spans="1:1" ht="12.75">
      <c r="A856" s="26"/>
    </row>
    <row r="857" spans="1:1" ht="12.75">
      <c r="A857" s="26"/>
    </row>
    <row r="858" spans="1:1" ht="12.75">
      <c r="A858" s="26"/>
    </row>
    <row r="859" spans="1:1" ht="12.75">
      <c r="A859" s="26"/>
    </row>
    <row r="860" spans="1:1" ht="12.75">
      <c r="A860" s="26"/>
    </row>
    <row r="861" spans="1:1" ht="12.75">
      <c r="A861" s="26"/>
    </row>
    <row r="862" spans="1:1" ht="12.75">
      <c r="A862" s="26"/>
    </row>
    <row r="863" spans="1:1" ht="12.75">
      <c r="A863" s="26"/>
    </row>
    <row r="864" spans="1:1" ht="12.75">
      <c r="A864" s="26"/>
    </row>
    <row r="865" spans="1:1" ht="12.75">
      <c r="A865" s="26"/>
    </row>
    <row r="866" spans="1:1" ht="12.75">
      <c r="A866" s="26"/>
    </row>
    <row r="867" spans="1:1" ht="12.75">
      <c r="A867" s="26"/>
    </row>
    <row r="868" spans="1:1" ht="12.75">
      <c r="A868" s="26"/>
    </row>
    <row r="869" spans="1:1" ht="12.75">
      <c r="A869" s="26"/>
    </row>
    <row r="870" spans="1:1" ht="12.75">
      <c r="A870" s="26"/>
    </row>
    <row r="871" spans="1:1" ht="12.75">
      <c r="A871" s="26"/>
    </row>
    <row r="872" spans="1:1" ht="12.75">
      <c r="A872" s="26"/>
    </row>
    <row r="873" spans="1:1" ht="12.75">
      <c r="A873" s="26"/>
    </row>
    <row r="874" spans="1:1" ht="12.75">
      <c r="A874" s="26"/>
    </row>
    <row r="875" spans="1:1" ht="12.75">
      <c r="A875" s="26"/>
    </row>
    <row r="876" spans="1:1" ht="12.75">
      <c r="A876" s="26"/>
    </row>
    <row r="877" spans="1:1" ht="12.75">
      <c r="A877" s="26"/>
    </row>
    <row r="878" spans="1:1" ht="12.75">
      <c r="A878" s="26"/>
    </row>
    <row r="879" spans="1:1" ht="12.75">
      <c r="A879" s="26"/>
    </row>
    <row r="880" spans="1:1" ht="12.75">
      <c r="A880" s="26"/>
    </row>
    <row r="881" spans="1:1" ht="12.75">
      <c r="A881" s="26"/>
    </row>
    <row r="882" spans="1:1" ht="12.75">
      <c r="A882" s="26"/>
    </row>
    <row r="883" spans="1:1" ht="12.75">
      <c r="A883" s="26"/>
    </row>
    <row r="884" spans="1:1" ht="12.75">
      <c r="A884" s="26"/>
    </row>
    <row r="885" spans="1:1" ht="12.75">
      <c r="A885" s="26"/>
    </row>
    <row r="886" spans="1:1" ht="12.75">
      <c r="A886" s="26"/>
    </row>
    <row r="887" spans="1:1" ht="12.75">
      <c r="A887" s="26"/>
    </row>
    <row r="888" spans="1:1" ht="12.75">
      <c r="A888" s="26"/>
    </row>
    <row r="889" spans="1:1" ht="12.75">
      <c r="A889" s="26"/>
    </row>
    <row r="890" spans="1:1" ht="12.75">
      <c r="A890" s="26"/>
    </row>
    <row r="891" spans="1:1" ht="12.75">
      <c r="A891" s="26"/>
    </row>
    <row r="892" spans="1:1" ht="12.75">
      <c r="A892" s="26"/>
    </row>
    <row r="893" spans="1:1" ht="12.75">
      <c r="A893" s="26"/>
    </row>
    <row r="894" spans="1:1" ht="12.75">
      <c r="A894" s="26"/>
    </row>
    <row r="895" spans="1:1" ht="12.75">
      <c r="A895" s="26"/>
    </row>
    <row r="896" spans="1:1" ht="12.75">
      <c r="A896" s="26"/>
    </row>
    <row r="897" spans="1:1" ht="12.75">
      <c r="A897" s="26"/>
    </row>
    <row r="898" spans="1:1" ht="12.75">
      <c r="A898" s="26"/>
    </row>
    <row r="899" spans="1:1" ht="12.75">
      <c r="A899" s="26"/>
    </row>
    <row r="900" spans="1:1" ht="12.75">
      <c r="A900" s="26"/>
    </row>
    <row r="901" spans="1:1" ht="12.75">
      <c r="A901" s="26"/>
    </row>
    <row r="902" spans="1:1" ht="12.75">
      <c r="A902" s="26"/>
    </row>
    <row r="903" spans="1:1" ht="12.75">
      <c r="A903" s="26"/>
    </row>
    <row r="904" spans="1:1" ht="12.75">
      <c r="A904" s="26"/>
    </row>
    <row r="905" spans="1:1" ht="12.75">
      <c r="A905" s="26"/>
    </row>
    <row r="906" spans="1:1" ht="12.75">
      <c r="A906" s="26"/>
    </row>
    <row r="907" spans="1:1" ht="12.75">
      <c r="A907" s="26"/>
    </row>
    <row r="908" spans="1:1" ht="12.75">
      <c r="A908" s="26"/>
    </row>
    <row r="909" spans="1:1" ht="12.75">
      <c r="A909" s="26"/>
    </row>
    <row r="910" spans="1:1" ht="12.75">
      <c r="A910" s="26"/>
    </row>
    <row r="911" spans="1:1" ht="12.75">
      <c r="A911" s="26"/>
    </row>
    <row r="912" spans="1:1" ht="12.75">
      <c r="A912" s="26"/>
    </row>
    <row r="913" spans="1:1" ht="12.75">
      <c r="A913" s="26"/>
    </row>
    <row r="914" spans="1:1" ht="12.75">
      <c r="A914" s="26"/>
    </row>
    <row r="915" spans="1:1" ht="12.75">
      <c r="A915" s="26"/>
    </row>
    <row r="916" spans="1:1" ht="12.75">
      <c r="A916" s="26"/>
    </row>
    <row r="917" spans="1:1" ht="12.75">
      <c r="A917" s="26"/>
    </row>
    <row r="918" spans="1:1" ht="12.75">
      <c r="A918" s="26"/>
    </row>
    <row r="919" spans="1:1" ht="12.75">
      <c r="A919" s="26"/>
    </row>
    <row r="920" spans="1:1" ht="12.75">
      <c r="A920" s="26"/>
    </row>
    <row r="921" spans="1:1" ht="12.75">
      <c r="A921" s="26"/>
    </row>
    <row r="922" spans="1:1" ht="12.75">
      <c r="A922" s="26"/>
    </row>
    <row r="923" spans="1:1" ht="12.75">
      <c r="A923" s="26"/>
    </row>
    <row r="924" spans="1:1" ht="12.75">
      <c r="A924" s="26"/>
    </row>
    <row r="925" spans="1:1" ht="12.75">
      <c r="A925" s="26"/>
    </row>
    <row r="926" spans="1:1" ht="12.75">
      <c r="A926" s="26"/>
    </row>
    <row r="927" spans="1:1" ht="12.75">
      <c r="A927" s="26"/>
    </row>
    <row r="928" spans="1:1" ht="12.75">
      <c r="A928" s="26"/>
    </row>
    <row r="929" spans="1:1" ht="12.75">
      <c r="A929" s="26"/>
    </row>
    <row r="930" spans="1:1" ht="12.75">
      <c r="A930" s="26"/>
    </row>
    <row r="931" spans="1:1" ht="12.75">
      <c r="A931" s="26"/>
    </row>
    <row r="932" spans="1:1" ht="12.75">
      <c r="A932" s="26"/>
    </row>
    <row r="933" spans="1:1" ht="12.75">
      <c r="A933" s="26"/>
    </row>
    <row r="934" spans="1:1" ht="12.75">
      <c r="A934" s="26"/>
    </row>
    <row r="935" spans="1:1" ht="12.75">
      <c r="A935" s="26"/>
    </row>
    <row r="936" spans="1:1" ht="12.75">
      <c r="A936" s="26"/>
    </row>
    <row r="937" spans="1:1" ht="12.75">
      <c r="A937" s="26"/>
    </row>
    <row r="938" spans="1:1" ht="12.75">
      <c r="A938" s="26"/>
    </row>
    <row r="939" spans="1:1" ht="12.75">
      <c r="A939" s="26"/>
    </row>
    <row r="940" spans="1:1" ht="12.75">
      <c r="A940" s="26"/>
    </row>
    <row r="941" spans="1:1" ht="12.75">
      <c r="A941" s="26"/>
    </row>
    <row r="942" spans="1:1" ht="12.75">
      <c r="A942" s="26"/>
    </row>
    <row r="943" spans="1:1" ht="12.75">
      <c r="A943" s="26"/>
    </row>
    <row r="944" spans="1:1" ht="12.75">
      <c r="A944" s="26"/>
    </row>
    <row r="945" spans="1:1" ht="12.75">
      <c r="A945" s="26"/>
    </row>
    <row r="946" spans="1:1" ht="12.75">
      <c r="A946" s="26"/>
    </row>
    <row r="947" spans="1:1" ht="12.75">
      <c r="A947" s="26"/>
    </row>
    <row r="948" spans="1:1" ht="12.75">
      <c r="A948" s="26"/>
    </row>
    <row r="949" spans="1:1" ht="12.75">
      <c r="A949" s="26"/>
    </row>
    <row r="950" spans="1:1" ht="12.75">
      <c r="A950" s="26"/>
    </row>
    <row r="951" spans="1:1" ht="12.75">
      <c r="A951" s="26"/>
    </row>
    <row r="952" spans="1:1" ht="12.75">
      <c r="A952" s="26"/>
    </row>
    <row r="953" spans="1:1" ht="12.75">
      <c r="A953" s="26"/>
    </row>
    <row r="954" spans="1:1" ht="12.75">
      <c r="A954" s="26"/>
    </row>
    <row r="955" spans="1:1" ht="12.75">
      <c r="A955" s="26"/>
    </row>
    <row r="956" spans="1:1" ht="12.75">
      <c r="A956" s="26"/>
    </row>
    <row r="957" spans="1:1" ht="12.75">
      <c r="A957" s="26"/>
    </row>
    <row r="958" spans="1:1" ht="12.75">
      <c r="A958" s="26"/>
    </row>
    <row r="959" spans="1:1" ht="12.75">
      <c r="A959" s="26"/>
    </row>
    <row r="960" spans="1:1" ht="12.75">
      <c r="A960" s="26"/>
    </row>
    <row r="961" spans="1:1" ht="12.75">
      <c r="A961" s="26"/>
    </row>
    <row r="962" spans="1:1" ht="12.75">
      <c r="A962" s="26"/>
    </row>
    <row r="963" spans="1:1" ht="12.75">
      <c r="A963" s="26"/>
    </row>
    <row r="964" spans="1:1" ht="12.75">
      <c r="A964" s="26"/>
    </row>
    <row r="965" spans="1:1" ht="12.75">
      <c r="A965" s="26"/>
    </row>
    <row r="966" spans="1:1" ht="12.75">
      <c r="A966" s="26"/>
    </row>
    <row r="967" spans="1:1" ht="12.75">
      <c r="A967" s="26"/>
    </row>
    <row r="968" spans="1:1" ht="12.75">
      <c r="A968" s="26"/>
    </row>
    <row r="969" spans="1:1" ht="12.75">
      <c r="A969" s="26"/>
    </row>
    <row r="970" spans="1:1" ht="12.75">
      <c r="A970" s="26"/>
    </row>
    <row r="971" spans="1:1" ht="12.75">
      <c r="A971" s="26"/>
    </row>
    <row r="972" spans="1:1" ht="12.75">
      <c r="A972" s="26"/>
    </row>
    <row r="973" spans="1:1" ht="12.75">
      <c r="A973" s="26"/>
    </row>
    <row r="974" spans="1:1" ht="12.75">
      <c r="A974" s="26"/>
    </row>
    <row r="975" spans="1:1" ht="12.75">
      <c r="A975" s="26"/>
    </row>
    <row r="976" spans="1:1" ht="12.75">
      <c r="A976" s="26"/>
    </row>
    <row r="977" spans="1:1" ht="12.75">
      <c r="A977" s="26"/>
    </row>
    <row r="978" spans="1:1" ht="12.75">
      <c r="A978" s="26"/>
    </row>
    <row r="979" spans="1:1" ht="12.75">
      <c r="A979" s="26"/>
    </row>
    <row r="980" spans="1:1" ht="12.75">
      <c r="A980" s="26"/>
    </row>
    <row r="981" spans="1:1" ht="12.75">
      <c r="A981" s="26"/>
    </row>
    <row r="982" spans="1:1" ht="12.75">
      <c r="A982" s="26"/>
    </row>
    <row r="983" spans="1:1" ht="12.75">
      <c r="A983" s="26"/>
    </row>
    <row r="984" spans="1:1" ht="12.75">
      <c r="A984" s="26"/>
    </row>
    <row r="985" spans="1:1" ht="12.75">
      <c r="A985" s="26"/>
    </row>
    <row r="986" spans="1:1" ht="12.75">
      <c r="A986" s="26"/>
    </row>
    <row r="987" spans="1:1" ht="12.75">
      <c r="A987" s="26"/>
    </row>
    <row r="988" spans="1:1" ht="12.75">
      <c r="A988" s="26"/>
    </row>
    <row r="989" spans="1:1" ht="12.75">
      <c r="A989" s="26"/>
    </row>
    <row r="990" spans="1:1" ht="12.75">
      <c r="A990" s="26"/>
    </row>
    <row r="991" spans="1:1" ht="12.75">
      <c r="A991" s="26"/>
    </row>
    <row r="992" spans="1:1" ht="12.75">
      <c r="A992" s="26"/>
    </row>
    <row r="993" spans="1:1" ht="12.75">
      <c r="A993" s="26"/>
    </row>
    <row r="994" spans="1:1" ht="12.75">
      <c r="A994" s="26"/>
    </row>
    <row r="995" spans="1:1" ht="12.75">
      <c r="A995" s="26"/>
    </row>
    <row r="996" spans="1:1" ht="12.75">
      <c r="A996" s="26"/>
    </row>
    <row r="997" spans="1:1" ht="12.75">
      <c r="A997" s="26"/>
    </row>
    <row r="998" spans="1:1" ht="12.75">
      <c r="A998" s="26"/>
    </row>
    <row r="999" spans="1:1" ht="12.75">
      <c r="A999" s="26"/>
    </row>
    <row r="1000" spans="1:1" ht="12.75">
      <c r="A1000" s="26"/>
    </row>
    <row r="1001" spans="1:1" ht="12.75">
      <c r="A1001" s="26"/>
    </row>
    <row r="1002" spans="1:1" ht="12.75">
      <c r="A1002" s="26"/>
    </row>
    <row r="1003" spans="1:1" ht="12.75">
      <c r="A1003" s="26"/>
    </row>
    <row r="1004" spans="1:1" ht="12.75">
      <c r="A1004" s="26"/>
    </row>
    <row r="1005" spans="1:1" ht="12.75">
      <c r="A1005" s="26"/>
    </row>
  </sheetData>
  <phoneticPr fontId="0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A4" sqref="A4:C22"/>
    </sheetView>
  </sheetViews>
  <sheetFormatPr defaultColWidth="14.42578125" defaultRowHeight="15.75" customHeight="1"/>
  <cols>
    <col min="2" max="2" width="27.28515625" customWidth="1"/>
    <col min="3" max="3" width="20.7109375" customWidth="1"/>
  </cols>
  <sheetData>
    <row r="1" spans="1:3" ht="18">
      <c r="A1" s="40"/>
    </row>
    <row r="2" spans="1:3" ht="18">
      <c r="A2" s="40" t="s">
        <v>15</v>
      </c>
    </row>
    <row r="4" spans="1:3">
      <c r="A4" s="35" t="s">
        <v>92</v>
      </c>
      <c r="B4" s="6"/>
      <c r="C4" s="6"/>
    </row>
    <row r="5" spans="1:3" ht="12.75">
      <c r="A5" s="36" t="s">
        <v>23</v>
      </c>
      <c r="B5" s="37" t="s">
        <v>20</v>
      </c>
      <c r="C5" s="37" t="s">
        <v>93</v>
      </c>
    </row>
    <row r="6" spans="1:3" ht="12.75">
      <c r="A6" s="26">
        <v>1</v>
      </c>
      <c r="B6" s="38" t="s">
        <v>26</v>
      </c>
      <c r="C6">
        <f>TRUNC(300/3 * (4-A6))</f>
        <v>300</v>
      </c>
    </row>
    <row r="7" spans="1:3">
      <c r="A7" s="35"/>
      <c r="B7" s="6"/>
      <c r="C7" s="6"/>
    </row>
    <row r="8" spans="1:3">
      <c r="A8" s="35" t="s">
        <v>94</v>
      </c>
      <c r="B8" s="6"/>
      <c r="C8" s="6"/>
    </row>
    <row r="9" spans="1:3" ht="12.75">
      <c r="A9" s="36" t="s">
        <v>23</v>
      </c>
      <c r="B9" s="37" t="s">
        <v>20</v>
      </c>
      <c r="C9" s="37" t="s">
        <v>93</v>
      </c>
    </row>
    <row r="10" spans="1:3" ht="12.75">
      <c r="A10" s="26">
        <v>1</v>
      </c>
      <c r="B10" s="38" t="s">
        <v>29</v>
      </c>
      <c r="C10">
        <f>TRUNC(300/5 * (6-A10))</f>
        <v>300</v>
      </c>
    </row>
    <row r="11" spans="1:3" ht="12.75">
      <c r="A11" s="26">
        <v>2</v>
      </c>
      <c r="B11" s="38" t="s">
        <v>41</v>
      </c>
      <c r="C11">
        <f>TRUNC(300/5 * (6-A11))</f>
        <v>240</v>
      </c>
    </row>
    <row r="12" spans="1:3" ht="12.75">
      <c r="A12" s="26">
        <v>3</v>
      </c>
      <c r="B12" s="38" t="s">
        <v>32</v>
      </c>
      <c r="C12">
        <f>TRUNC(300/5 * (6-A12))</f>
        <v>180</v>
      </c>
    </row>
    <row r="13" spans="1:3" ht="12.75">
      <c r="A13" s="26">
        <v>4</v>
      </c>
      <c r="B13" s="38" t="s">
        <v>96</v>
      </c>
      <c r="C13">
        <f>TRUNC(300/5 * (6-A13))</f>
        <v>120</v>
      </c>
    </row>
    <row r="14" spans="1:3" ht="12.75">
      <c r="A14" s="26">
        <v>5</v>
      </c>
      <c r="B14" s="38" t="s">
        <v>71</v>
      </c>
      <c r="C14">
        <f>TRUNC(300/5 * (6-A14))</f>
        <v>60</v>
      </c>
    </row>
    <row r="15" spans="1:3" ht="12.75">
      <c r="A15" s="26"/>
    </row>
    <row r="16" spans="1:3">
      <c r="A16" s="35" t="s">
        <v>95</v>
      </c>
      <c r="B16" s="6"/>
      <c r="C16" s="6"/>
    </row>
    <row r="17" spans="1:3" ht="12.75">
      <c r="A17" s="36" t="s">
        <v>23</v>
      </c>
      <c r="B17" s="37" t="s">
        <v>20</v>
      </c>
      <c r="C17" s="37" t="s">
        <v>93</v>
      </c>
    </row>
    <row r="18" spans="1:3" ht="12.75">
      <c r="A18" s="26">
        <v>1</v>
      </c>
      <c r="B18" s="38" t="s">
        <v>84</v>
      </c>
      <c r="C18">
        <f>TRUNC(300/3 * (4-A18))</f>
        <v>300</v>
      </c>
    </row>
    <row r="20" spans="1:3" ht="18" customHeight="1">
      <c r="A20" s="35" t="s">
        <v>97</v>
      </c>
      <c r="B20" s="6"/>
      <c r="C20" s="6"/>
    </row>
    <row r="21" spans="1:3" ht="12.75">
      <c r="A21" s="36" t="s">
        <v>23</v>
      </c>
      <c r="B21" s="37" t="s">
        <v>20</v>
      </c>
    </row>
    <row r="22" spans="1:3" ht="12.75">
      <c r="A22" s="26">
        <v>1</v>
      </c>
      <c r="B22" s="38" t="s">
        <v>98</v>
      </c>
    </row>
  </sheetData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5"/>
  <sheetViews>
    <sheetView topLeftCell="A19" workbookViewId="0">
      <selection activeCell="F17" sqref="F17"/>
    </sheetView>
  </sheetViews>
  <sheetFormatPr defaultColWidth="14.42578125" defaultRowHeight="15.75" customHeight="1"/>
  <cols>
    <col min="2" max="2" width="26.42578125" customWidth="1"/>
    <col min="3" max="3" width="20.7109375" customWidth="1"/>
  </cols>
  <sheetData>
    <row r="1" spans="1:3" ht="18">
      <c r="A1" s="40"/>
    </row>
    <row r="2" spans="1:3" ht="18">
      <c r="A2" s="40" t="s">
        <v>16</v>
      </c>
    </row>
    <row r="4" spans="1:3">
      <c r="A4" s="35" t="s">
        <v>94</v>
      </c>
      <c r="B4" s="6"/>
      <c r="C4" s="6"/>
    </row>
    <row r="5" spans="1:3" ht="15.75" customHeight="1">
      <c r="A5" s="36" t="s">
        <v>23</v>
      </c>
      <c r="B5" s="39" t="s">
        <v>20</v>
      </c>
      <c r="C5" s="39" t="s">
        <v>93</v>
      </c>
    </row>
    <row r="6" spans="1:3" ht="15.75" customHeight="1">
      <c r="A6" s="26">
        <v>1</v>
      </c>
      <c r="B6" s="7" t="s">
        <v>35</v>
      </c>
      <c r="C6">
        <f t="shared" ref="C6:C35" si="0">TRUNC(300/30 * (31-A6))</f>
        <v>300</v>
      </c>
    </row>
    <row r="7" spans="1:3" ht="15.75" customHeight="1">
      <c r="A7" s="26">
        <v>2</v>
      </c>
      <c r="B7" s="7" t="s">
        <v>36</v>
      </c>
      <c r="C7">
        <f t="shared" si="0"/>
        <v>290</v>
      </c>
    </row>
    <row r="8" spans="1:3" ht="15.75" customHeight="1">
      <c r="A8" s="26">
        <v>3</v>
      </c>
      <c r="B8" s="7" t="s">
        <v>37</v>
      </c>
      <c r="C8">
        <f t="shared" si="0"/>
        <v>280</v>
      </c>
    </row>
    <row r="9" spans="1:3" ht="15.75" customHeight="1">
      <c r="A9" s="26">
        <v>4</v>
      </c>
      <c r="B9" s="7" t="s">
        <v>38</v>
      </c>
      <c r="C9">
        <f t="shared" si="0"/>
        <v>270</v>
      </c>
    </row>
    <row r="10" spans="1:3" ht="15.75" customHeight="1">
      <c r="A10" s="26">
        <v>5</v>
      </c>
      <c r="B10" s="7" t="s">
        <v>39</v>
      </c>
      <c r="C10">
        <f t="shared" si="0"/>
        <v>260</v>
      </c>
    </row>
    <row r="11" spans="1:3" ht="15.75" customHeight="1">
      <c r="A11" s="26">
        <v>6</v>
      </c>
      <c r="B11" s="7" t="s">
        <v>40</v>
      </c>
      <c r="C11">
        <f t="shared" si="0"/>
        <v>250</v>
      </c>
    </row>
    <row r="12" spans="1:3" ht="15.75" customHeight="1">
      <c r="A12" s="26">
        <v>7</v>
      </c>
      <c r="B12" s="7" t="s">
        <v>42</v>
      </c>
      <c r="C12">
        <f t="shared" si="0"/>
        <v>240</v>
      </c>
    </row>
    <row r="13" spans="1:3" ht="15.75" customHeight="1">
      <c r="A13" s="26">
        <v>8</v>
      </c>
      <c r="B13" s="7" t="s">
        <v>99</v>
      </c>
      <c r="C13">
        <f t="shared" si="0"/>
        <v>230</v>
      </c>
    </row>
    <row r="14" spans="1:3" ht="15.75" customHeight="1">
      <c r="A14" s="26">
        <v>9</v>
      </c>
      <c r="B14" s="7" t="s">
        <v>43</v>
      </c>
      <c r="C14">
        <f t="shared" si="0"/>
        <v>220</v>
      </c>
    </row>
    <row r="15" spans="1:3" ht="15.75" customHeight="1">
      <c r="A15" s="26">
        <v>10</v>
      </c>
      <c r="B15" s="7" t="s">
        <v>44</v>
      </c>
      <c r="C15">
        <f t="shared" si="0"/>
        <v>210</v>
      </c>
    </row>
    <row r="16" spans="1:3" ht="15.75" customHeight="1">
      <c r="A16" s="26">
        <v>11</v>
      </c>
      <c r="B16" s="7" t="s">
        <v>45</v>
      </c>
      <c r="C16">
        <f t="shared" si="0"/>
        <v>200</v>
      </c>
    </row>
    <row r="17" spans="1:3" ht="15.75" customHeight="1">
      <c r="A17" s="26">
        <v>12</v>
      </c>
      <c r="B17" s="7" t="s">
        <v>47</v>
      </c>
      <c r="C17">
        <f t="shared" si="0"/>
        <v>190</v>
      </c>
    </row>
    <row r="18" spans="1:3" ht="15.75" customHeight="1">
      <c r="A18" s="26">
        <v>13</v>
      </c>
      <c r="B18" s="7" t="s">
        <v>49</v>
      </c>
      <c r="C18">
        <f t="shared" si="0"/>
        <v>180</v>
      </c>
    </row>
    <row r="19" spans="1:3" ht="15.75" customHeight="1">
      <c r="A19" s="26">
        <v>14</v>
      </c>
      <c r="B19" s="7" t="s">
        <v>100</v>
      </c>
      <c r="C19">
        <f t="shared" si="0"/>
        <v>170</v>
      </c>
    </row>
    <row r="20" spans="1:3" ht="15.75" customHeight="1">
      <c r="A20" s="26">
        <v>15</v>
      </c>
      <c r="B20" s="7" t="s">
        <v>51</v>
      </c>
      <c r="C20">
        <f t="shared" si="0"/>
        <v>160</v>
      </c>
    </row>
    <row r="21" spans="1:3" ht="15.75" customHeight="1">
      <c r="A21" s="26">
        <v>16</v>
      </c>
      <c r="B21" s="7" t="s">
        <v>54</v>
      </c>
      <c r="C21">
        <f t="shared" si="0"/>
        <v>150</v>
      </c>
    </row>
    <row r="22" spans="1:3" ht="15.75" customHeight="1">
      <c r="A22" s="26">
        <v>17</v>
      </c>
      <c r="B22" s="7" t="s">
        <v>55</v>
      </c>
      <c r="C22">
        <f t="shared" si="0"/>
        <v>140</v>
      </c>
    </row>
    <row r="23" spans="1:3" ht="15.75" customHeight="1">
      <c r="A23" s="26">
        <v>18</v>
      </c>
      <c r="B23" s="7" t="s">
        <v>101</v>
      </c>
      <c r="C23">
        <f t="shared" si="0"/>
        <v>130</v>
      </c>
    </row>
    <row r="24" spans="1:3" ht="15.75" customHeight="1">
      <c r="A24" s="26">
        <v>19</v>
      </c>
      <c r="B24" s="7" t="s">
        <v>58</v>
      </c>
      <c r="C24">
        <f t="shared" si="0"/>
        <v>120</v>
      </c>
    </row>
    <row r="25" spans="1:3" ht="15.75" customHeight="1">
      <c r="A25" s="26">
        <v>20</v>
      </c>
      <c r="B25" s="7" t="s">
        <v>60</v>
      </c>
      <c r="C25">
        <f t="shared" si="0"/>
        <v>110</v>
      </c>
    </row>
    <row r="26" spans="1:3" ht="15.75" customHeight="1">
      <c r="A26" s="26">
        <v>21</v>
      </c>
      <c r="B26" s="7" t="s">
        <v>63</v>
      </c>
      <c r="C26">
        <f t="shared" si="0"/>
        <v>100</v>
      </c>
    </row>
    <row r="27" spans="1:3" ht="15.75" customHeight="1">
      <c r="A27" s="26">
        <v>22</v>
      </c>
      <c r="B27" s="7" t="s">
        <v>65</v>
      </c>
      <c r="C27">
        <f t="shared" si="0"/>
        <v>90</v>
      </c>
    </row>
    <row r="28" spans="1:3" ht="15.75" customHeight="1">
      <c r="A28" s="26">
        <v>23</v>
      </c>
      <c r="B28" s="7" t="s">
        <v>67</v>
      </c>
      <c r="C28">
        <f t="shared" si="0"/>
        <v>80</v>
      </c>
    </row>
    <row r="29" spans="1:3" ht="15.75" customHeight="1">
      <c r="A29" s="26">
        <v>24</v>
      </c>
      <c r="B29" s="7" t="s">
        <v>69</v>
      </c>
      <c r="C29">
        <f t="shared" si="0"/>
        <v>70</v>
      </c>
    </row>
    <row r="30" spans="1:3" ht="12.75">
      <c r="A30" s="26">
        <v>25</v>
      </c>
      <c r="B30" s="7" t="s">
        <v>72</v>
      </c>
      <c r="C30">
        <f t="shared" si="0"/>
        <v>60</v>
      </c>
    </row>
    <row r="31" spans="1:3" ht="12.75">
      <c r="A31" s="26">
        <v>26</v>
      </c>
      <c r="B31" s="7" t="s">
        <v>74</v>
      </c>
      <c r="C31">
        <f t="shared" si="0"/>
        <v>50</v>
      </c>
    </row>
    <row r="32" spans="1:3" ht="12.75">
      <c r="A32" s="26">
        <v>27</v>
      </c>
      <c r="B32" s="7" t="s">
        <v>76</v>
      </c>
      <c r="C32">
        <f t="shared" si="0"/>
        <v>40</v>
      </c>
    </row>
    <row r="33" spans="1:3" ht="12.75">
      <c r="A33" s="26">
        <v>28</v>
      </c>
      <c r="B33" s="7" t="s">
        <v>78</v>
      </c>
      <c r="C33">
        <f t="shared" si="0"/>
        <v>30</v>
      </c>
    </row>
    <row r="34" spans="1:3" ht="12.75">
      <c r="A34" s="26">
        <v>29</v>
      </c>
      <c r="B34" s="7" t="s">
        <v>80</v>
      </c>
      <c r="C34">
        <f t="shared" si="0"/>
        <v>20</v>
      </c>
    </row>
    <row r="35" spans="1:3" ht="12.75">
      <c r="A35" s="26">
        <v>30</v>
      </c>
      <c r="B35" s="7" t="s">
        <v>81</v>
      </c>
      <c r="C35">
        <f t="shared" si="0"/>
        <v>10</v>
      </c>
    </row>
    <row r="37" spans="1:3">
      <c r="A37" s="35" t="s">
        <v>95</v>
      </c>
      <c r="B37" s="6"/>
      <c r="C37" s="6"/>
    </row>
    <row r="38" spans="1:3" ht="12.75">
      <c r="A38" s="36" t="s">
        <v>23</v>
      </c>
      <c r="B38" s="37" t="s">
        <v>20</v>
      </c>
      <c r="C38" s="37" t="s">
        <v>93</v>
      </c>
    </row>
    <row r="39" spans="1:3" ht="12.75">
      <c r="A39" s="26">
        <v>1</v>
      </c>
      <c r="B39" s="7" t="s">
        <v>86</v>
      </c>
      <c r="C39">
        <f t="shared" ref="C39:C45" si="1">TRUNC(300/7 * (8-A39))</f>
        <v>300</v>
      </c>
    </row>
    <row r="40" spans="1:3" ht="12.75">
      <c r="A40" s="26">
        <v>2</v>
      </c>
      <c r="B40" s="7" t="s">
        <v>87</v>
      </c>
      <c r="C40">
        <f t="shared" si="1"/>
        <v>257</v>
      </c>
    </row>
    <row r="41" spans="1:3" ht="12.75">
      <c r="A41" s="26">
        <v>3</v>
      </c>
      <c r="B41" s="7" t="s">
        <v>88</v>
      </c>
      <c r="C41">
        <f t="shared" si="1"/>
        <v>214</v>
      </c>
    </row>
    <row r="42" spans="1:3" ht="12.75">
      <c r="A42" s="26">
        <v>4</v>
      </c>
      <c r="B42" s="7" t="s">
        <v>89</v>
      </c>
      <c r="C42">
        <f t="shared" si="1"/>
        <v>171</v>
      </c>
    </row>
    <row r="43" spans="1:3" ht="12.75">
      <c r="A43" s="26">
        <v>5</v>
      </c>
      <c r="B43" s="7" t="s">
        <v>90</v>
      </c>
      <c r="C43">
        <f t="shared" si="1"/>
        <v>128</v>
      </c>
    </row>
    <row r="44" spans="1:3" ht="12.75">
      <c r="A44" s="26">
        <v>6</v>
      </c>
      <c r="B44" s="7" t="s">
        <v>102</v>
      </c>
      <c r="C44">
        <f t="shared" si="1"/>
        <v>85</v>
      </c>
    </row>
    <row r="45" spans="1:3" ht="12.75">
      <c r="A45" s="26">
        <v>7</v>
      </c>
      <c r="B45" s="7" t="s">
        <v>103</v>
      </c>
      <c r="C45">
        <f t="shared" si="1"/>
        <v>42</v>
      </c>
    </row>
  </sheetData>
  <phoneticPr fontId="0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4"/>
  <sheetViews>
    <sheetView workbookViewId="0"/>
  </sheetViews>
  <sheetFormatPr defaultColWidth="14.42578125" defaultRowHeight="15.75" customHeight="1"/>
  <cols>
    <col min="2" max="2" width="21.42578125" customWidth="1"/>
    <col min="3" max="3" width="20.7109375" customWidth="1"/>
  </cols>
  <sheetData>
    <row r="1" spans="1:3" ht="18">
      <c r="A1" s="40"/>
    </row>
    <row r="2" spans="1:3" ht="18">
      <c r="A2" s="40" t="s">
        <v>17</v>
      </c>
    </row>
    <row r="4" spans="1:3">
      <c r="A4" s="41" t="s">
        <v>19</v>
      </c>
      <c r="B4" s="6"/>
      <c r="C4" s="6"/>
    </row>
    <row r="5" spans="1:3" ht="15.75" customHeight="1">
      <c r="A5" s="36" t="s">
        <v>23</v>
      </c>
      <c r="B5" s="39" t="s">
        <v>20</v>
      </c>
      <c r="C5" s="39" t="s">
        <v>93</v>
      </c>
    </row>
    <row r="6" spans="1:3" ht="15.75" customHeight="1">
      <c r="A6" s="26">
        <v>1</v>
      </c>
      <c r="B6" s="7" t="s">
        <v>46</v>
      </c>
      <c r="C6">
        <f t="shared" ref="C6:C24" si="0">TRUNC(200/19 * (20-A6))</f>
        <v>200</v>
      </c>
    </row>
    <row r="7" spans="1:3" ht="15.75" customHeight="1">
      <c r="A7" s="26">
        <v>2</v>
      </c>
      <c r="B7" s="7" t="s">
        <v>48</v>
      </c>
      <c r="C7">
        <f t="shared" si="0"/>
        <v>189</v>
      </c>
    </row>
    <row r="8" spans="1:3" ht="15.75" customHeight="1">
      <c r="A8" s="26">
        <v>3</v>
      </c>
      <c r="B8" s="7" t="s">
        <v>104</v>
      </c>
      <c r="C8">
        <f t="shared" si="0"/>
        <v>178</v>
      </c>
    </row>
    <row r="9" spans="1:3" ht="15.75" customHeight="1">
      <c r="A9" s="26">
        <v>4</v>
      </c>
      <c r="B9" s="7" t="s">
        <v>50</v>
      </c>
      <c r="C9">
        <f t="shared" si="0"/>
        <v>168</v>
      </c>
    </row>
    <row r="10" spans="1:3" ht="15.75" customHeight="1">
      <c r="A10" s="26">
        <v>5</v>
      </c>
      <c r="B10" s="7" t="s">
        <v>52</v>
      </c>
      <c r="C10">
        <f t="shared" si="0"/>
        <v>157</v>
      </c>
    </row>
    <row r="11" spans="1:3" ht="15.75" customHeight="1">
      <c r="A11" s="26">
        <v>6</v>
      </c>
      <c r="B11" s="7" t="s">
        <v>105</v>
      </c>
      <c r="C11">
        <f t="shared" si="0"/>
        <v>147</v>
      </c>
    </row>
    <row r="12" spans="1:3" ht="15.75" customHeight="1">
      <c r="A12" s="26">
        <v>7</v>
      </c>
      <c r="B12" s="7" t="s">
        <v>56</v>
      </c>
      <c r="C12">
        <f t="shared" si="0"/>
        <v>136</v>
      </c>
    </row>
    <row r="13" spans="1:3" ht="15.75" customHeight="1">
      <c r="A13" s="26">
        <v>8</v>
      </c>
      <c r="B13" s="7" t="s">
        <v>57</v>
      </c>
      <c r="C13">
        <f t="shared" si="0"/>
        <v>126</v>
      </c>
    </row>
    <row r="14" spans="1:3" ht="15.75" customHeight="1">
      <c r="A14" s="26">
        <v>9</v>
      </c>
      <c r="B14" s="7" t="s">
        <v>59</v>
      </c>
      <c r="C14">
        <f t="shared" si="0"/>
        <v>115</v>
      </c>
    </row>
    <row r="15" spans="1:3" ht="15.75" customHeight="1">
      <c r="A15" s="26">
        <v>10</v>
      </c>
      <c r="B15" s="7" t="s">
        <v>61</v>
      </c>
      <c r="C15">
        <f t="shared" si="0"/>
        <v>105</v>
      </c>
    </row>
    <row r="16" spans="1:3" ht="15.75" customHeight="1">
      <c r="A16" s="26">
        <v>11</v>
      </c>
      <c r="B16" s="7" t="s">
        <v>64</v>
      </c>
      <c r="C16">
        <f t="shared" si="0"/>
        <v>94</v>
      </c>
    </row>
    <row r="17" spans="1:3" ht="15.75" customHeight="1">
      <c r="A17" s="26">
        <v>12</v>
      </c>
      <c r="B17" s="7" t="s">
        <v>66</v>
      </c>
      <c r="C17">
        <f t="shared" si="0"/>
        <v>84</v>
      </c>
    </row>
    <row r="18" spans="1:3" ht="15.75" customHeight="1">
      <c r="A18" s="26">
        <v>13</v>
      </c>
      <c r="B18" s="7" t="s">
        <v>68</v>
      </c>
      <c r="C18">
        <f t="shared" si="0"/>
        <v>73</v>
      </c>
    </row>
    <row r="19" spans="1:3" ht="15.75" customHeight="1">
      <c r="A19" s="26">
        <v>14</v>
      </c>
      <c r="B19" s="7" t="s">
        <v>70</v>
      </c>
      <c r="C19">
        <f t="shared" si="0"/>
        <v>63</v>
      </c>
    </row>
    <row r="20" spans="1:3" ht="15.75" customHeight="1">
      <c r="A20" s="26">
        <v>15</v>
      </c>
      <c r="B20" s="7" t="s">
        <v>73</v>
      </c>
      <c r="C20">
        <f t="shared" si="0"/>
        <v>52</v>
      </c>
    </row>
    <row r="21" spans="1:3" ht="15.75" customHeight="1">
      <c r="A21" s="26">
        <v>16</v>
      </c>
      <c r="B21" s="7" t="s">
        <v>75</v>
      </c>
      <c r="C21">
        <f t="shared" si="0"/>
        <v>42</v>
      </c>
    </row>
    <row r="22" spans="1:3" ht="15.75" customHeight="1">
      <c r="A22" s="26">
        <v>17</v>
      </c>
      <c r="B22" s="7" t="s">
        <v>77</v>
      </c>
      <c r="C22">
        <f t="shared" si="0"/>
        <v>31</v>
      </c>
    </row>
    <row r="23" spans="1:3" ht="15.75" customHeight="1">
      <c r="A23" s="26">
        <v>18</v>
      </c>
      <c r="B23" s="7" t="s">
        <v>79</v>
      </c>
      <c r="C23">
        <f t="shared" si="0"/>
        <v>21</v>
      </c>
    </row>
    <row r="24" spans="1:3" ht="15.75" customHeight="1">
      <c r="A24" s="26">
        <v>19</v>
      </c>
      <c r="B24" s="7" t="s">
        <v>82</v>
      </c>
      <c r="C24">
        <f t="shared" si="0"/>
        <v>10</v>
      </c>
    </row>
  </sheetData>
  <phoneticPr fontId="0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3"/>
  <sheetViews>
    <sheetView topLeftCell="A17" workbookViewId="0">
      <selection activeCell="C24" sqref="A5:C24"/>
    </sheetView>
  </sheetViews>
  <sheetFormatPr defaultColWidth="14.42578125" defaultRowHeight="15.75" customHeight="1"/>
  <cols>
    <col min="2" max="2" width="28.28515625" bestFit="1" customWidth="1"/>
    <col min="3" max="3" width="20.85546875" bestFit="1" customWidth="1"/>
  </cols>
  <sheetData>
    <row r="1" spans="1:3" ht="18">
      <c r="A1" s="40"/>
    </row>
    <row r="2" spans="1:3" ht="18">
      <c r="A2" s="40" t="s">
        <v>106</v>
      </c>
    </row>
    <row r="5" spans="1:3" ht="15.75" customHeight="1">
      <c r="A5" s="35"/>
      <c r="B5" s="6"/>
      <c r="C5" s="6"/>
    </row>
    <row r="6" spans="1:3" ht="15.75" customHeight="1">
      <c r="A6" s="36"/>
      <c r="B6" s="37"/>
      <c r="C6" s="37"/>
    </row>
    <row r="7" spans="1:3" ht="15.75" customHeight="1">
      <c r="A7" s="26"/>
      <c r="B7" s="38"/>
    </row>
    <row r="8" spans="1:3" ht="15.75" customHeight="1">
      <c r="A8" s="35"/>
      <c r="B8" s="6"/>
      <c r="C8" s="6"/>
    </row>
    <row r="9" spans="1:3" ht="15.75" customHeight="1">
      <c r="A9" s="35"/>
      <c r="B9" s="6"/>
      <c r="C9" s="6"/>
    </row>
    <row r="10" spans="1:3" ht="15.75" customHeight="1">
      <c r="A10" s="36"/>
      <c r="B10" s="37"/>
      <c r="C10" s="37"/>
    </row>
    <row r="11" spans="1:3" ht="15.75" customHeight="1">
      <c r="A11" s="26"/>
      <c r="B11" s="38"/>
    </row>
    <row r="12" spans="1:3" ht="15.75" customHeight="1">
      <c r="A12" s="26"/>
      <c r="B12" s="38"/>
    </row>
    <row r="13" spans="1:3" ht="15.75" customHeight="1">
      <c r="A13" s="26"/>
      <c r="B13" s="38"/>
    </row>
    <row r="14" spans="1:3" ht="15.75" customHeight="1">
      <c r="A14" s="26"/>
      <c r="B14" s="38"/>
    </row>
    <row r="15" spans="1:3" ht="15.75" customHeight="1">
      <c r="A15" s="26"/>
      <c r="B15" s="38"/>
    </row>
    <row r="16" spans="1:3" ht="15.75" customHeight="1">
      <c r="A16" s="26"/>
    </row>
    <row r="17" spans="1:3" ht="15.75" customHeight="1">
      <c r="A17" s="35"/>
      <c r="B17" s="6"/>
      <c r="C17" s="6"/>
    </row>
    <row r="18" spans="1:3" ht="15.75" customHeight="1">
      <c r="A18" s="36"/>
      <c r="B18" s="37"/>
      <c r="C18" s="37"/>
    </row>
    <row r="19" spans="1:3" ht="15.75" customHeight="1">
      <c r="A19" s="26"/>
      <c r="B19" s="38"/>
    </row>
    <row r="21" spans="1:3" ht="15.75" customHeight="1">
      <c r="A21" s="35"/>
      <c r="B21" s="6"/>
      <c r="C21" s="6"/>
    </row>
    <row r="22" spans="1:3" ht="15.75" customHeight="1">
      <c r="A22" s="36"/>
      <c r="B22" s="37"/>
      <c r="C22" s="37"/>
    </row>
    <row r="23" spans="1:3" ht="15.75" customHeight="1">
      <c r="A23" s="26"/>
      <c r="B23" s="38"/>
    </row>
  </sheetData>
  <phoneticPr fontId="0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C50"/>
  <sheetViews>
    <sheetView topLeftCell="A4" workbookViewId="0">
      <selection activeCell="C13" sqref="C13:C22"/>
    </sheetView>
  </sheetViews>
  <sheetFormatPr defaultRowHeight="12.75"/>
  <cols>
    <col min="2" max="2" width="32.5703125" bestFit="1" customWidth="1"/>
  </cols>
  <sheetData>
    <row r="3" spans="1:3" ht="14.25">
      <c r="A3">
        <v>1</v>
      </c>
      <c r="B3" s="58" t="s">
        <v>109</v>
      </c>
      <c r="C3">
        <f t="shared" ref="C3:C8" si="0">TRUNC(600/6 * (7-A3))</f>
        <v>600</v>
      </c>
    </row>
    <row r="4" spans="1:3" ht="14.25">
      <c r="A4">
        <v>2</v>
      </c>
      <c r="B4" s="58" t="s">
        <v>110</v>
      </c>
      <c r="C4">
        <f t="shared" si="0"/>
        <v>500</v>
      </c>
    </row>
    <row r="5" spans="1:3" ht="14.25">
      <c r="A5">
        <v>3</v>
      </c>
      <c r="B5" s="58" t="s">
        <v>111</v>
      </c>
      <c r="C5">
        <f t="shared" si="0"/>
        <v>400</v>
      </c>
    </row>
    <row r="6" spans="1:3" ht="14.25">
      <c r="A6">
        <v>4</v>
      </c>
      <c r="B6" s="58" t="s">
        <v>112</v>
      </c>
      <c r="C6">
        <f t="shared" si="0"/>
        <v>300</v>
      </c>
    </row>
    <row r="7" spans="1:3" ht="14.25">
      <c r="A7">
        <v>5</v>
      </c>
      <c r="B7" s="58" t="s">
        <v>113</v>
      </c>
      <c r="C7">
        <f t="shared" si="0"/>
        <v>200</v>
      </c>
    </row>
    <row r="8" spans="1:3" ht="14.25">
      <c r="A8">
        <v>6</v>
      </c>
      <c r="B8" s="58" t="s">
        <v>114</v>
      </c>
      <c r="C8">
        <f t="shared" si="0"/>
        <v>100</v>
      </c>
    </row>
    <row r="13" spans="1:3" ht="14.25">
      <c r="A13" s="60">
        <v>1</v>
      </c>
      <c r="B13" s="59" t="s">
        <v>115</v>
      </c>
      <c r="C13">
        <f>TRUNC(600/10 * (11-A13))</f>
        <v>600</v>
      </c>
    </row>
    <row r="14" spans="1:3" ht="14.25">
      <c r="A14" s="60">
        <v>2</v>
      </c>
      <c r="B14" s="59" t="s">
        <v>116</v>
      </c>
      <c r="C14">
        <f t="shared" ref="C14:C22" si="1">TRUNC(600/10 * (11-A14))</f>
        <v>540</v>
      </c>
    </row>
    <row r="15" spans="1:3" ht="14.25">
      <c r="A15" s="60">
        <v>3</v>
      </c>
      <c r="B15" s="59" t="s">
        <v>117</v>
      </c>
      <c r="C15">
        <f t="shared" si="1"/>
        <v>480</v>
      </c>
    </row>
    <row r="16" spans="1:3" ht="14.25">
      <c r="A16" s="60">
        <v>4</v>
      </c>
      <c r="B16" s="59" t="s">
        <v>118</v>
      </c>
      <c r="C16">
        <f t="shared" si="1"/>
        <v>420</v>
      </c>
    </row>
    <row r="17" spans="1:3" ht="14.25">
      <c r="A17" s="60">
        <v>5</v>
      </c>
      <c r="B17" s="59" t="s">
        <v>91</v>
      </c>
      <c r="C17">
        <f t="shared" si="1"/>
        <v>360</v>
      </c>
    </row>
    <row r="18" spans="1:3" ht="14.25">
      <c r="A18" s="60">
        <v>6</v>
      </c>
      <c r="B18" s="59" t="s">
        <v>119</v>
      </c>
      <c r="C18">
        <f t="shared" si="1"/>
        <v>300</v>
      </c>
    </row>
    <row r="19" spans="1:3" ht="14.25">
      <c r="A19" s="60">
        <v>7</v>
      </c>
      <c r="B19" s="59" t="s">
        <v>85</v>
      </c>
      <c r="C19">
        <f t="shared" si="1"/>
        <v>240</v>
      </c>
    </row>
    <row r="20" spans="1:3" ht="14.25">
      <c r="A20" s="60">
        <v>8</v>
      </c>
      <c r="B20" s="59" t="s">
        <v>120</v>
      </c>
      <c r="C20">
        <f t="shared" si="1"/>
        <v>180</v>
      </c>
    </row>
    <row r="21" spans="1:3" ht="14.25">
      <c r="A21" s="60">
        <v>9</v>
      </c>
      <c r="B21" s="59" t="s">
        <v>121</v>
      </c>
      <c r="C21">
        <f t="shared" si="1"/>
        <v>120</v>
      </c>
    </row>
    <row r="22" spans="1:3" ht="14.25">
      <c r="A22" s="60">
        <v>10</v>
      </c>
      <c r="B22" s="59" t="s">
        <v>84</v>
      </c>
      <c r="C22">
        <f t="shared" si="1"/>
        <v>60</v>
      </c>
    </row>
    <row r="26" spans="1:3" ht="14.25">
      <c r="A26" s="60">
        <v>1</v>
      </c>
      <c r="B26" s="59" t="s">
        <v>122</v>
      </c>
      <c r="C26">
        <f>TRUNC(600/25 * (26-A26))</f>
        <v>600</v>
      </c>
    </row>
    <row r="27" spans="1:3" ht="14.25">
      <c r="A27" s="60">
        <v>2</v>
      </c>
      <c r="B27" s="59" t="s">
        <v>123</v>
      </c>
      <c r="C27">
        <f t="shared" ref="C27:C50" si="2">TRUNC(600/25 * (26-A27))</f>
        <v>576</v>
      </c>
    </row>
    <row r="28" spans="1:3" ht="14.25">
      <c r="A28" s="60">
        <v>3</v>
      </c>
      <c r="B28" s="59" t="s">
        <v>124</v>
      </c>
      <c r="C28">
        <f t="shared" si="2"/>
        <v>552</v>
      </c>
    </row>
    <row r="29" spans="1:3" ht="14.25">
      <c r="A29" s="60">
        <v>4</v>
      </c>
      <c r="B29" s="59" t="s">
        <v>125</v>
      </c>
      <c r="C29">
        <f t="shared" si="2"/>
        <v>528</v>
      </c>
    </row>
    <row r="30" spans="1:3" ht="14.25">
      <c r="A30" s="60">
        <v>5</v>
      </c>
      <c r="B30" s="59" t="s">
        <v>126</v>
      </c>
      <c r="C30">
        <f t="shared" si="2"/>
        <v>504</v>
      </c>
    </row>
    <row r="31" spans="1:3" ht="14.25">
      <c r="A31" s="60">
        <v>6</v>
      </c>
      <c r="B31" s="59" t="s">
        <v>127</v>
      </c>
      <c r="C31">
        <f t="shared" si="2"/>
        <v>480</v>
      </c>
    </row>
    <row r="32" spans="1:3" ht="14.25">
      <c r="A32" s="60">
        <v>7</v>
      </c>
      <c r="B32" s="59" t="s">
        <v>128</v>
      </c>
      <c r="C32">
        <f t="shared" si="2"/>
        <v>456</v>
      </c>
    </row>
    <row r="33" spans="1:3" ht="14.25">
      <c r="A33" s="60">
        <v>8</v>
      </c>
      <c r="B33" s="59" t="s">
        <v>32</v>
      </c>
      <c r="C33">
        <f t="shared" si="2"/>
        <v>432</v>
      </c>
    </row>
    <row r="34" spans="1:3" ht="14.25">
      <c r="A34" s="60">
        <v>9</v>
      </c>
      <c r="B34" s="59" t="s">
        <v>129</v>
      </c>
      <c r="C34">
        <f t="shared" si="2"/>
        <v>408</v>
      </c>
    </row>
    <row r="35" spans="1:3" ht="14.25">
      <c r="A35" s="60">
        <v>10</v>
      </c>
      <c r="B35" s="59" t="s">
        <v>130</v>
      </c>
      <c r="C35">
        <f t="shared" si="2"/>
        <v>384</v>
      </c>
    </row>
    <row r="36" spans="1:3" ht="14.25">
      <c r="A36" s="60">
        <v>11</v>
      </c>
      <c r="B36" s="59" t="s">
        <v>131</v>
      </c>
      <c r="C36">
        <f t="shared" si="2"/>
        <v>360</v>
      </c>
    </row>
    <row r="37" spans="1:3" ht="14.25">
      <c r="A37" s="60">
        <v>12</v>
      </c>
      <c r="B37" s="59" t="s">
        <v>132</v>
      </c>
      <c r="C37">
        <f t="shared" si="2"/>
        <v>336</v>
      </c>
    </row>
    <row r="38" spans="1:3" ht="14.25">
      <c r="A38" s="60">
        <v>13</v>
      </c>
      <c r="B38" s="59" t="s">
        <v>133</v>
      </c>
      <c r="C38">
        <f t="shared" si="2"/>
        <v>312</v>
      </c>
    </row>
    <row r="39" spans="1:3" ht="14.25">
      <c r="A39" s="60">
        <v>14</v>
      </c>
      <c r="B39" s="59" t="s">
        <v>134</v>
      </c>
      <c r="C39">
        <f t="shared" si="2"/>
        <v>288</v>
      </c>
    </row>
    <row r="40" spans="1:3" ht="14.25">
      <c r="A40" s="60">
        <v>15</v>
      </c>
      <c r="B40" s="59" t="s">
        <v>135</v>
      </c>
      <c r="C40">
        <f t="shared" si="2"/>
        <v>264</v>
      </c>
    </row>
    <row r="41" spans="1:3" ht="14.25">
      <c r="A41" s="60">
        <v>16</v>
      </c>
      <c r="B41" s="59" t="s">
        <v>30</v>
      </c>
      <c r="C41">
        <f t="shared" si="2"/>
        <v>240</v>
      </c>
    </row>
    <row r="42" spans="1:3" ht="14.25">
      <c r="A42" s="60">
        <v>17</v>
      </c>
      <c r="B42" s="59" t="s">
        <v>136</v>
      </c>
      <c r="C42">
        <f t="shared" si="2"/>
        <v>216</v>
      </c>
    </row>
    <row r="43" spans="1:3" ht="14.25">
      <c r="A43" s="60">
        <v>18</v>
      </c>
      <c r="B43" s="59" t="s">
        <v>137</v>
      </c>
      <c r="C43">
        <f t="shared" si="2"/>
        <v>192</v>
      </c>
    </row>
    <row r="44" spans="1:3" ht="14.25">
      <c r="A44" s="60">
        <v>19</v>
      </c>
      <c r="B44" s="59" t="s">
        <v>138</v>
      </c>
      <c r="C44">
        <f t="shared" si="2"/>
        <v>168</v>
      </c>
    </row>
    <row r="45" spans="1:3" ht="14.25">
      <c r="A45" s="60">
        <v>20</v>
      </c>
      <c r="B45" s="59" t="s">
        <v>139</v>
      </c>
      <c r="C45">
        <f t="shared" si="2"/>
        <v>144</v>
      </c>
    </row>
    <row r="46" spans="1:3" ht="14.25">
      <c r="A46" s="60">
        <v>21</v>
      </c>
      <c r="B46" s="59" t="s">
        <v>140</v>
      </c>
      <c r="C46">
        <f t="shared" si="2"/>
        <v>120</v>
      </c>
    </row>
    <row r="47" spans="1:3" ht="14.25">
      <c r="A47" s="60">
        <v>22</v>
      </c>
      <c r="B47" s="59" t="s">
        <v>141</v>
      </c>
      <c r="C47">
        <f t="shared" si="2"/>
        <v>96</v>
      </c>
    </row>
    <row r="48" spans="1:3" ht="14.25">
      <c r="A48" s="60">
        <v>23</v>
      </c>
      <c r="B48" s="59" t="s">
        <v>142</v>
      </c>
      <c r="C48">
        <f t="shared" si="2"/>
        <v>72</v>
      </c>
    </row>
    <row r="49" spans="1:3" ht="14.25">
      <c r="A49" s="60">
        <v>24</v>
      </c>
      <c r="B49" s="59" t="s">
        <v>143</v>
      </c>
      <c r="C49">
        <f t="shared" si="2"/>
        <v>48</v>
      </c>
    </row>
    <row r="50" spans="1:3" ht="14.25">
      <c r="A50" s="60">
        <v>25</v>
      </c>
      <c r="B50" s="59" t="s">
        <v>144</v>
      </c>
      <c r="C50">
        <f t="shared" si="2"/>
        <v>24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Seriál</vt:lpstr>
      <vt:lpstr>Výsledky seriálu FIRMY</vt:lpstr>
      <vt:lpstr>Výsledky seriálu FUN</vt:lpstr>
      <vt:lpstr>Výsledky seriálu ŽENY</vt:lpstr>
      <vt:lpstr>DRAGON BOAT RACE ON ICE 2015</vt:lpstr>
      <vt:lpstr>DRAČÍ PILÁK</vt:lpstr>
      <vt:lpstr>DRAČÍ LODĚ na rybníku ŘEKA</vt:lpstr>
      <vt:lpstr>DRACI V TELČI</vt:lpstr>
      <vt:lpstr>DRAČÍ LODĚ VELKÉ DÁŘKO  (na Pil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Ševčík</dc:creator>
  <cp:lastModifiedBy>WCVD</cp:lastModifiedBy>
  <dcterms:created xsi:type="dcterms:W3CDTF">2015-08-28T19:42:08Z</dcterms:created>
  <dcterms:modified xsi:type="dcterms:W3CDTF">2015-09-02T09:30:11Z</dcterms:modified>
</cp:coreProperties>
</file>